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I:\MAG\magistrat_KKU\XII_OSAP\PPP\PPP 17.7.2019\"/>
    </mc:Choice>
  </mc:AlternateContent>
  <xr:revisionPtr revIDLastSave="0" documentId="8_{B07D86E4-E18F-42C2-91C9-6D8269FD6FC8}" xr6:coauthVersionLast="43" xr6:coauthVersionMax="43" xr10:uidLastSave="{00000000-0000-0000-0000-000000000000}"/>
  <bookViews>
    <workbookView xWindow="-120" yWindow="-120" windowWidth="29040" windowHeight="15840" activeTab="2" xr2:uid="{B4762CAF-0B64-4E1A-9768-D8F4F5A2E3A5}"/>
  </bookViews>
  <sheets>
    <sheet name="Priloha_1" sheetId="1" r:id="rId1"/>
    <sheet name="Priloha_2" sheetId="2" r:id="rId2"/>
    <sheet name="Priloha_3" sheetId="3" r:id="rId3"/>
  </sheets>
  <externalReferences>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53" i="3" l="1"/>
  <c r="P93" i="3"/>
  <c r="O93" i="3"/>
  <c r="N93" i="3"/>
  <c r="M93" i="3"/>
  <c r="L93" i="3"/>
  <c r="K93" i="3"/>
  <c r="J93" i="3"/>
  <c r="I93" i="3"/>
  <c r="H93" i="3"/>
  <c r="G93" i="3"/>
  <c r="F93" i="3"/>
  <c r="E93" i="3"/>
  <c r="D93" i="3"/>
  <c r="C93" i="3"/>
  <c r="B93" i="3"/>
  <c r="P92" i="3"/>
  <c r="O92" i="3"/>
  <c r="N92" i="3"/>
  <c r="M92" i="3"/>
  <c r="L92" i="3"/>
  <c r="K92" i="3"/>
  <c r="J92" i="3"/>
  <c r="I92" i="3"/>
  <c r="H92" i="3"/>
  <c r="G92" i="3"/>
  <c r="F92" i="3"/>
  <c r="E92" i="3"/>
  <c r="D92" i="3"/>
  <c r="C92" i="3"/>
  <c r="D237" i="3" s="1"/>
  <c r="B92" i="3"/>
  <c r="P91" i="3"/>
  <c r="O91" i="3"/>
  <c r="N91" i="3"/>
  <c r="M91" i="3"/>
  <c r="L91" i="3"/>
  <c r="K91" i="3"/>
  <c r="J91" i="3"/>
  <c r="I91" i="3"/>
  <c r="H91" i="3"/>
  <c r="G91" i="3"/>
  <c r="F91" i="3"/>
  <c r="E91" i="3"/>
  <c r="D91" i="3"/>
  <c r="C91" i="3"/>
  <c r="B91" i="3"/>
  <c r="G151" i="3" s="1"/>
  <c r="P90" i="3"/>
  <c r="O90" i="3"/>
  <c r="N90" i="3"/>
  <c r="M90" i="3"/>
  <c r="L90" i="3"/>
  <c r="K90" i="3"/>
  <c r="J90" i="3"/>
  <c r="I90" i="3"/>
  <c r="H90" i="3"/>
  <c r="G90" i="3"/>
  <c r="F90" i="3"/>
  <c r="E90" i="3"/>
  <c r="D90" i="3"/>
  <c r="C90" i="3"/>
  <c r="B90" i="3"/>
  <c r="P89" i="3"/>
  <c r="O89" i="3"/>
  <c r="N89" i="3"/>
  <c r="M89" i="3"/>
  <c r="L89" i="3"/>
  <c r="K89" i="3"/>
  <c r="J89" i="3"/>
  <c r="I89" i="3"/>
  <c r="H89" i="3"/>
  <c r="G89" i="3"/>
  <c r="F89" i="3"/>
  <c r="E89" i="3"/>
  <c r="D89" i="3"/>
  <c r="C89" i="3"/>
  <c r="B89" i="3"/>
  <c r="P88" i="3"/>
  <c r="O88" i="3"/>
  <c r="N88" i="3"/>
  <c r="M88" i="3"/>
  <c r="L88" i="3"/>
  <c r="K88" i="3"/>
  <c r="J88" i="3"/>
  <c r="I88" i="3"/>
  <c r="H88" i="3"/>
  <c r="G88" i="3"/>
  <c r="F88" i="3"/>
  <c r="E88" i="3"/>
  <c r="D88" i="3"/>
  <c r="C88" i="3"/>
  <c r="B88" i="3"/>
  <c r="D219" i="3" s="1"/>
  <c r="P87" i="3"/>
  <c r="O87" i="3"/>
  <c r="N87" i="3"/>
  <c r="M87" i="3"/>
  <c r="L87" i="3"/>
  <c r="K87" i="3"/>
  <c r="J87" i="3"/>
  <c r="I87" i="3"/>
  <c r="H87" i="3"/>
  <c r="G87" i="3"/>
  <c r="D106" i="3" s="1"/>
  <c r="F87" i="3"/>
  <c r="E87" i="3"/>
  <c r="D87" i="3"/>
  <c r="C87" i="3"/>
  <c r="D245" i="3" s="1"/>
  <c r="B87" i="3"/>
  <c r="P86" i="3"/>
  <c r="O86" i="3"/>
  <c r="N86" i="3"/>
  <c r="M86" i="3"/>
  <c r="L86" i="3"/>
  <c r="K86" i="3"/>
  <c r="J86" i="3"/>
  <c r="I86" i="3"/>
  <c r="H86" i="3"/>
  <c r="G86" i="3"/>
  <c r="F86" i="3"/>
  <c r="E86" i="3"/>
  <c r="D86" i="3"/>
  <c r="C86" i="3"/>
  <c r="B86" i="3"/>
  <c r="P85" i="3"/>
  <c r="O85" i="3"/>
  <c r="N85" i="3"/>
  <c r="M85" i="3"/>
  <c r="L85" i="3"/>
  <c r="K85" i="3"/>
  <c r="J85" i="3"/>
  <c r="I85" i="3"/>
  <c r="H85" i="3"/>
  <c r="G85" i="3"/>
  <c r="D104" i="3" s="1"/>
  <c r="F85" i="3"/>
  <c r="E85" i="3"/>
  <c r="D85" i="3"/>
  <c r="C85" i="3"/>
  <c r="D201" i="3" s="1"/>
  <c r="B85" i="3"/>
  <c r="G155" i="3" s="1"/>
  <c r="P84" i="3"/>
  <c r="O84" i="3"/>
  <c r="N84" i="3"/>
  <c r="M84" i="3"/>
  <c r="L84" i="3"/>
  <c r="K84" i="3"/>
  <c r="J84" i="3"/>
  <c r="I84" i="3"/>
  <c r="H84" i="3"/>
  <c r="G84" i="3"/>
  <c r="F84" i="3"/>
  <c r="E84" i="3"/>
  <c r="D84" i="3"/>
  <c r="C84" i="3"/>
  <c r="D229" i="3" s="1"/>
  <c r="B84" i="3"/>
  <c r="D239" i="3" s="1"/>
  <c r="P83" i="3"/>
  <c r="O83" i="3"/>
  <c r="N83" i="3"/>
  <c r="M83" i="3"/>
  <c r="L83" i="3"/>
  <c r="K83" i="3"/>
  <c r="J83" i="3"/>
  <c r="I83" i="3"/>
  <c r="H83" i="3"/>
  <c r="G83" i="3"/>
  <c r="F83" i="3"/>
  <c r="E83" i="3"/>
  <c r="D83" i="3"/>
  <c r="C83" i="3"/>
  <c r="D221" i="3" s="1"/>
  <c r="B83" i="3"/>
  <c r="P82" i="3"/>
  <c r="O82" i="3"/>
  <c r="N82" i="3"/>
  <c r="M82" i="3"/>
  <c r="L82" i="3"/>
  <c r="K82" i="3"/>
  <c r="J82" i="3"/>
  <c r="I82" i="3"/>
  <c r="H82" i="3"/>
  <c r="G82" i="3"/>
  <c r="F82" i="3"/>
  <c r="E82" i="3"/>
  <c r="D82" i="3"/>
  <c r="C82" i="3"/>
  <c r="D156" i="3" s="1"/>
  <c r="B82" i="3"/>
  <c r="P81" i="3"/>
  <c r="O81" i="3"/>
  <c r="N81" i="3"/>
  <c r="M81" i="3"/>
  <c r="L81" i="3"/>
  <c r="K81" i="3"/>
  <c r="J81" i="3"/>
  <c r="I81" i="3"/>
  <c r="H81" i="3"/>
  <c r="G81" i="3"/>
  <c r="D100" i="3" s="1"/>
  <c r="F81" i="3"/>
  <c r="E81" i="3"/>
  <c r="D81" i="3"/>
  <c r="C81" i="3"/>
  <c r="B81" i="3"/>
  <c r="P80" i="3"/>
  <c r="O80" i="3"/>
  <c r="N80" i="3"/>
  <c r="M80" i="3"/>
  <c r="L80" i="3"/>
  <c r="K80" i="3"/>
  <c r="J80" i="3"/>
  <c r="I80" i="3"/>
  <c r="H80" i="3"/>
  <c r="G80" i="3"/>
  <c r="D102" i="3" s="1"/>
  <c r="F80" i="3"/>
  <c r="E80" i="3"/>
  <c r="D80" i="3"/>
  <c r="C80" i="3"/>
  <c r="B80" i="3"/>
  <c r="P79" i="3"/>
  <c r="O79" i="3"/>
  <c r="N79" i="3"/>
  <c r="M79" i="3"/>
  <c r="L79" i="3"/>
  <c r="K79" i="3"/>
  <c r="J79" i="3"/>
  <c r="I79" i="3"/>
  <c r="H79" i="3"/>
  <c r="G79" i="3"/>
  <c r="F79" i="3"/>
  <c r="E79" i="3"/>
  <c r="D79" i="3"/>
  <c r="C79" i="3"/>
  <c r="B79" i="3"/>
  <c r="G158" i="3" s="1"/>
  <c r="P78" i="3"/>
  <c r="O78" i="3"/>
  <c r="N78" i="3"/>
  <c r="M78" i="3"/>
  <c r="L78" i="3"/>
  <c r="K78" i="3"/>
  <c r="J78" i="3"/>
  <c r="I78" i="3"/>
  <c r="H78" i="3"/>
  <c r="G78" i="3"/>
  <c r="F78" i="3"/>
  <c r="E78" i="3"/>
  <c r="D78" i="3"/>
  <c r="C78" i="3"/>
  <c r="B78" i="3"/>
  <c r="P77" i="3"/>
  <c r="O77" i="3"/>
  <c r="N77" i="3"/>
  <c r="M77" i="3"/>
  <c r="L77" i="3"/>
  <c r="K77" i="3"/>
  <c r="J77" i="3"/>
  <c r="I77" i="3"/>
  <c r="H77" i="3"/>
  <c r="G77" i="3"/>
  <c r="D101" i="3" s="1"/>
  <c r="F77" i="3"/>
  <c r="E77" i="3"/>
  <c r="D77" i="3"/>
  <c r="C77" i="3"/>
  <c r="B77" i="3"/>
  <c r="P76" i="3"/>
  <c r="O76" i="3"/>
  <c r="N76" i="3"/>
  <c r="M76" i="3"/>
  <c r="L76" i="3"/>
  <c r="K76" i="3"/>
  <c r="J76" i="3"/>
  <c r="I76" i="3"/>
  <c r="H76" i="3"/>
  <c r="G76" i="3"/>
  <c r="F76" i="3"/>
  <c r="E76" i="3"/>
  <c r="D76" i="3"/>
  <c r="C76" i="3"/>
  <c r="B76" i="3"/>
  <c r="D223" i="3" s="1"/>
  <c r="P75" i="3"/>
  <c r="O75" i="3"/>
  <c r="N75" i="3"/>
  <c r="M75" i="3"/>
  <c r="L75" i="3"/>
  <c r="K75" i="3"/>
  <c r="J75" i="3"/>
  <c r="I75" i="3"/>
  <c r="H75" i="3"/>
  <c r="G75" i="3"/>
  <c r="F75" i="3"/>
  <c r="E75" i="3"/>
  <c r="D75" i="3"/>
  <c r="C75" i="3"/>
  <c r="B75" i="3"/>
  <c r="P74" i="3"/>
  <c r="O74" i="3"/>
  <c r="N74" i="3"/>
  <c r="M74" i="3"/>
  <c r="L74" i="3"/>
  <c r="K74" i="3"/>
  <c r="J74" i="3"/>
  <c r="I74" i="3"/>
  <c r="H74" i="3"/>
  <c r="G74" i="3"/>
  <c r="F74" i="3"/>
  <c r="E74" i="3"/>
  <c r="D74" i="3"/>
  <c r="C74" i="3"/>
  <c r="B74" i="3"/>
  <c r="P73" i="3"/>
  <c r="O73" i="3"/>
  <c r="N73" i="3"/>
  <c r="M73" i="3"/>
  <c r="L73" i="3"/>
  <c r="K73" i="3"/>
  <c r="J73" i="3"/>
  <c r="I73" i="3"/>
  <c r="H73" i="3"/>
  <c r="G73" i="3"/>
  <c r="F73" i="3"/>
  <c r="E73" i="3"/>
  <c r="D73" i="3"/>
  <c r="C73" i="3"/>
  <c r="B73" i="3"/>
  <c r="G153" i="3" s="1"/>
  <c r="P72" i="3"/>
  <c r="O72" i="3"/>
  <c r="N72" i="3"/>
  <c r="M72" i="3"/>
  <c r="L72" i="3"/>
  <c r="K72" i="3"/>
  <c r="J72" i="3"/>
  <c r="I72" i="3"/>
  <c r="H72" i="3"/>
  <c r="G72" i="3"/>
  <c r="F72" i="3"/>
  <c r="E72" i="3"/>
  <c r="D72" i="3"/>
  <c r="C72" i="3"/>
  <c r="B72" i="3"/>
  <c r="P71" i="3"/>
  <c r="O71" i="3"/>
  <c r="N71" i="3"/>
  <c r="M71" i="3"/>
  <c r="L71" i="3"/>
  <c r="K71" i="3"/>
  <c r="J71" i="3"/>
  <c r="I71" i="3"/>
  <c r="H71" i="3"/>
  <c r="G71" i="3"/>
  <c r="F71" i="3"/>
  <c r="E71" i="3"/>
  <c r="D71" i="3"/>
  <c r="C71" i="3"/>
  <c r="D154" i="3" s="1"/>
  <c r="B71" i="3"/>
  <c r="G157" i="3" s="1"/>
  <c r="P70" i="3"/>
  <c r="O70" i="3"/>
  <c r="N70" i="3"/>
  <c r="M70" i="3"/>
  <c r="L70" i="3"/>
  <c r="K70" i="3"/>
  <c r="J70" i="3"/>
  <c r="I70" i="3"/>
  <c r="H70" i="3"/>
  <c r="G70" i="3"/>
  <c r="F70" i="3"/>
  <c r="E70" i="3"/>
  <c r="D70" i="3"/>
  <c r="C70" i="3"/>
  <c r="B70" i="3"/>
  <c r="P69" i="3"/>
  <c r="O69" i="3"/>
  <c r="N69" i="3"/>
  <c r="M69" i="3"/>
  <c r="L69" i="3"/>
  <c r="K69" i="3"/>
  <c r="J69" i="3"/>
  <c r="I69" i="3"/>
  <c r="H69" i="3"/>
  <c r="G69" i="3"/>
  <c r="F69" i="3"/>
  <c r="E69" i="3"/>
  <c r="D69" i="3"/>
  <c r="C69" i="3"/>
  <c r="B69" i="3"/>
  <c r="P68" i="3"/>
  <c r="O68" i="3"/>
  <c r="N68" i="3"/>
  <c r="M68" i="3"/>
  <c r="L68" i="3"/>
  <c r="K68" i="3"/>
  <c r="J68" i="3"/>
  <c r="I68" i="3"/>
  <c r="H68" i="3"/>
  <c r="G68" i="3"/>
  <c r="F68" i="3"/>
  <c r="E68" i="3"/>
  <c r="D68" i="3"/>
  <c r="C68" i="3"/>
  <c r="B68" i="3"/>
  <c r="P67" i="3"/>
  <c r="O67" i="3"/>
  <c r="N67" i="3"/>
  <c r="M67" i="3"/>
  <c r="L67" i="3"/>
  <c r="K67" i="3"/>
  <c r="J67" i="3"/>
  <c r="I67" i="3"/>
  <c r="H67" i="3"/>
  <c r="G67" i="3"/>
  <c r="F67" i="3"/>
  <c r="E67" i="3"/>
  <c r="D67" i="3"/>
  <c r="C67" i="3"/>
  <c r="B67" i="3"/>
  <c r="P66" i="3"/>
  <c r="O66" i="3"/>
  <c r="N66" i="3"/>
  <c r="M66" i="3"/>
  <c r="L66" i="3"/>
  <c r="K66" i="3"/>
  <c r="J66" i="3"/>
  <c r="I66" i="3"/>
  <c r="H66" i="3"/>
  <c r="G66" i="3"/>
  <c r="F66" i="3"/>
  <c r="E66" i="3"/>
  <c r="D66" i="3"/>
  <c r="C66" i="3"/>
  <c r="B66" i="3"/>
  <c r="P65" i="3"/>
  <c r="O65" i="3"/>
  <c r="N65" i="3"/>
  <c r="M65" i="3"/>
  <c r="L65" i="3"/>
  <c r="K65" i="3"/>
  <c r="J65" i="3"/>
  <c r="I65" i="3"/>
  <c r="H65" i="3"/>
  <c r="G65" i="3"/>
  <c r="F65" i="3"/>
  <c r="E65" i="3"/>
  <c r="D65" i="3"/>
  <c r="C65" i="3"/>
  <c r="D209" i="3" s="1"/>
  <c r="B65" i="3"/>
  <c r="P64" i="3"/>
  <c r="O64" i="3"/>
  <c r="N64" i="3"/>
  <c r="M64" i="3"/>
  <c r="L64" i="3"/>
  <c r="K64" i="3"/>
  <c r="J64" i="3"/>
  <c r="I64" i="3"/>
  <c r="H64" i="3"/>
  <c r="G64" i="3"/>
  <c r="F64" i="3"/>
  <c r="E64" i="3"/>
  <c r="D64" i="3"/>
  <c r="C64" i="3"/>
  <c r="B64" i="3"/>
  <c r="P63" i="3"/>
  <c r="O63" i="3"/>
  <c r="N63" i="3"/>
  <c r="M63" i="3"/>
  <c r="L63" i="3"/>
  <c r="K63" i="3"/>
  <c r="J63" i="3"/>
  <c r="I63" i="3"/>
  <c r="H63" i="3"/>
  <c r="G63" i="3"/>
  <c r="F63" i="3"/>
  <c r="E63" i="3"/>
  <c r="D63" i="3"/>
  <c r="C63" i="3"/>
  <c r="B63" i="3"/>
  <c r="P62" i="3"/>
  <c r="O62" i="3"/>
  <c r="N62" i="3"/>
  <c r="M62" i="3"/>
  <c r="L62" i="3"/>
  <c r="K62" i="3"/>
  <c r="J62" i="3"/>
  <c r="I62" i="3"/>
  <c r="H62" i="3"/>
  <c r="G62" i="3"/>
  <c r="F62" i="3"/>
  <c r="E62" i="3"/>
  <c r="D62" i="3"/>
  <c r="C62" i="3"/>
  <c r="B62" i="3"/>
  <c r="P61" i="3"/>
  <c r="O61" i="3"/>
  <c r="N61" i="3"/>
  <c r="M61" i="3"/>
  <c r="L61" i="3"/>
  <c r="K61" i="3"/>
  <c r="J61" i="3"/>
  <c r="I61" i="3"/>
  <c r="H61" i="3"/>
  <c r="G61" i="3"/>
  <c r="F61" i="3"/>
  <c r="E61" i="3"/>
  <c r="D61" i="3"/>
  <c r="C61" i="3"/>
  <c r="B61" i="3"/>
  <c r="P60" i="3"/>
  <c r="O60" i="3"/>
  <c r="N60" i="3"/>
  <c r="M60" i="3"/>
  <c r="L60" i="3"/>
  <c r="K60" i="3"/>
  <c r="J60" i="3"/>
  <c r="I60" i="3"/>
  <c r="H60" i="3"/>
  <c r="G60" i="3"/>
  <c r="F60" i="3"/>
  <c r="E60" i="3"/>
  <c r="D60" i="3"/>
  <c r="C60" i="3"/>
  <c r="B60" i="3"/>
  <c r="P59" i="3"/>
  <c r="O59" i="3"/>
  <c r="N59" i="3"/>
  <c r="M59" i="3"/>
  <c r="L59" i="3"/>
  <c r="K59" i="3"/>
  <c r="J59" i="3"/>
  <c r="I59" i="3"/>
  <c r="H59" i="3"/>
  <c r="G59" i="3"/>
  <c r="F59" i="3"/>
  <c r="E59" i="3"/>
  <c r="D59" i="3"/>
  <c r="C59" i="3"/>
  <c r="B59" i="3"/>
  <c r="P58" i="3"/>
  <c r="O58" i="3"/>
  <c r="N58" i="3"/>
  <c r="M58" i="3"/>
  <c r="L58" i="3"/>
  <c r="K58" i="3"/>
  <c r="J58" i="3"/>
  <c r="I58" i="3"/>
  <c r="H58" i="3"/>
  <c r="G58" i="3"/>
  <c r="F58" i="3"/>
  <c r="E58" i="3"/>
  <c r="D58" i="3"/>
  <c r="C58" i="3"/>
  <c r="B58" i="3"/>
  <c r="P57" i="3"/>
  <c r="O57" i="3"/>
  <c r="N57" i="3"/>
  <c r="M57" i="3"/>
  <c r="L57" i="3"/>
  <c r="K57" i="3"/>
  <c r="J57" i="3"/>
  <c r="I57" i="3"/>
  <c r="H57" i="3"/>
  <c r="G57" i="3"/>
  <c r="F57" i="3"/>
  <c r="E57" i="3"/>
  <c r="D57" i="3"/>
  <c r="C57" i="3"/>
  <c r="B57" i="3"/>
  <c r="P56" i="3"/>
  <c r="O56" i="3"/>
  <c r="N56" i="3"/>
  <c r="M56" i="3"/>
  <c r="L56" i="3"/>
  <c r="K56" i="3"/>
  <c r="J56" i="3"/>
  <c r="I56" i="3"/>
  <c r="H56" i="3"/>
  <c r="G56" i="3"/>
  <c r="F56" i="3"/>
  <c r="E56" i="3"/>
  <c r="D56" i="3"/>
  <c r="C56" i="3"/>
  <c r="B56" i="3"/>
  <c r="P55" i="3"/>
  <c r="O55" i="3"/>
  <c r="N55" i="3"/>
  <c r="M55" i="3"/>
  <c r="L55" i="3"/>
  <c r="K55" i="3"/>
  <c r="J55" i="3"/>
  <c r="I55" i="3"/>
  <c r="H55" i="3"/>
  <c r="G55" i="3"/>
  <c r="F55" i="3"/>
  <c r="E55" i="3"/>
  <c r="D55" i="3"/>
  <c r="C55" i="3"/>
  <c r="B55" i="3"/>
  <c r="P54" i="3"/>
  <c r="O54" i="3"/>
  <c r="N54" i="3"/>
  <c r="M54" i="3"/>
  <c r="L54" i="3"/>
  <c r="K54" i="3"/>
  <c r="J54" i="3"/>
  <c r="I54" i="3"/>
  <c r="H54" i="3"/>
  <c r="G54" i="3"/>
  <c r="F54" i="3"/>
  <c r="E54" i="3"/>
  <c r="D54" i="3"/>
  <c r="C54" i="3"/>
  <c r="B54" i="3"/>
  <c r="P53" i="3"/>
  <c r="O53" i="3"/>
  <c r="N53" i="3"/>
  <c r="M53" i="3"/>
  <c r="L53" i="3"/>
  <c r="K53" i="3"/>
  <c r="J53" i="3"/>
  <c r="I53" i="3"/>
  <c r="H53" i="3"/>
  <c r="G53" i="3"/>
  <c r="F53" i="3"/>
  <c r="E53" i="3"/>
  <c r="D53" i="3"/>
  <c r="C53" i="3"/>
  <c r="B53" i="3"/>
  <c r="P52" i="3"/>
  <c r="O52" i="3"/>
  <c r="N52" i="3"/>
  <c r="M52" i="3"/>
  <c r="L52" i="3"/>
  <c r="K52" i="3"/>
  <c r="J52" i="3"/>
  <c r="I52" i="3"/>
  <c r="H52" i="3"/>
  <c r="G52" i="3"/>
  <c r="F52" i="3"/>
  <c r="E52" i="3"/>
  <c r="D52" i="3"/>
  <c r="C52" i="3"/>
  <c r="B52" i="3"/>
  <c r="P51" i="3"/>
  <c r="O51" i="3"/>
  <c r="N51" i="3"/>
  <c r="M51" i="3"/>
  <c r="L51" i="3"/>
  <c r="K51" i="3"/>
  <c r="J51" i="3"/>
  <c r="I51" i="3"/>
  <c r="H51" i="3"/>
  <c r="G51" i="3"/>
  <c r="F51" i="3"/>
  <c r="E51" i="3"/>
  <c r="D51" i="3"/>
  <c r="C51" i="3"/>
  <c r="B51" i="3"/>
  <c r="P50" i="3"/>
  <c r="O50" i="3"/>
  <c r="N50" i="3"/>
  <c r="M50" i="3"/>
  <c r="L50" i="3"/>
  <c r="K50" i="3"/>
  <c r="J50" i="3"/>
  <c r="I50" i="3"/>
  <c r="H50" i="3"/>
  <c r="G50" i="3"/>
  <c r="F50" i="3"/>
  <c r="E50" i="3"/>
  <c r="D50" i="3"/>
  <c r="C50" i="3"/>
  <c r="B50" i="3"/>
  <c r="P49" i="3"/>
  <c r="O49" i="3"/>
  <c r="N49" i="3"/>
  <c r="M49" i="3"/>
  <c r="L49" i="3"/>
  <c r="K49" i="3"/>
  <c r="J49" i="3"/>
  <c r="I49" i="3"/>
  <c r="H49" i="3"/>
  <c r="G49" i="3"/>
  <c r="F49" i="3"/>
  <c r="E49" i="3"/>
  <c r="D49" i="3"/>
  <c r="C49" i="3"/>
  <c r="B49" i="3"/>
  <c r="P48" i="3"/>
  <c r="O48" i="3"/>
  <c r="N48" i="3"/>
  <c r="M48" i="3"/>
  <c r="L48" i="3"/>
  <c r="K48" i="3"/>
  <c r="J48" i="3"/>
  <c r="I48" i="3"/>
  <c r="H48" i="3"/>
  <c r="G48" i="3"/>
  <c r="F48" i="3"/>
  <c r="E48" i="3"/>
  <c r="D48" i="3"/>
  <c r="C48" i="3"/>
  <c r="B48" i="3"/>
  <c r="P47" i="3"/>
  <c r="O47" i="3"/>
  <c r="N47" i="3"/>
  <c r="M47" i="3"/>
  <c r="L47" i="3"/>
  <c r="K47" i="3"/>
  <c r="J47" i="3"/>
  <c r="I47" i="3"/>
  <c r="H47" i="3"/>
  <c r="G47" i="3"/>
  <c r="F47" i="3"/>
  <c r="E47" i="3"/>
  <c r="D47" i="3"/>
  <c r="C47" i="3"/>
  <c r="B47" i="3"/>
  <c r="P46" i="3"/>
  <c r="O46" i="3"/>
  <c r="N46" i="3"/>
  <c r="M46" i="3"/>
  <c r="L46" i="3"/>
  <c r="K46" i="3"/>
  <c r="J46" i="3"/>
  <c r="I46" i="3"/>
  <c r="H46" i="3"/>
  <c r="G46" i="3"/>
  <c r="F46" i="3"/>
  <c r="E46" i="3"/>
  <c r="D46" i="3"/>
  <c r="C46" i="3"/>
  <c r="B46" i="3"/>
  <c r="P45" i="3"/>
  <c r="O45" i="3"/>
  <c r="N45" i="3"/>
  <c r="M45" i="3"/>
  <c r="L45" i="3"/>
  <c r="K45" i="3"/>
  <c r="J45" i="3"/>
  <c r="I45" i="3"/>
  <c r="H45" i="3"/>
  <c r="G45" i="3"/>
  <c r="F45" i="3"/>
  <c r="E45" i="3"/>
  <c r="D45" i="3"/>
  <c r="C45" i="3"/>
  <c r="B45" i="3"/>
  <c r="P44" i="3"/>
  <c r="O44" i="3"/>
  <c r="N44" i="3"/>
  <c r="M44" i="3"/>
  <c r="L44" i="3"/>
  <c r="K44" i="3"/>
  <c r="J44" i="3"/>
  <c r="I44" i="3"/>
  <c r="H44" i="3"/>
  <c r="G44" i="3"/>
  <c r="F44" i="3"/>
  <c r="E44" i="3"/>
  <c r="D44" i="3"/>
  <c r="C44" i="3"/>
  <c r="B44" i="3"/>
  <c r="P43" i="3"/>
  <c r="O43" i="3"/>
  <c r="N43" i="3"/>
  <c r="M43" i="3"/>
  <c r="L43" i="3"/>
  <c r="K43" i="3"/>
  <c r="J43" i="3"/>
  <c r="I43" i="3"/>
  <c r="H43" i="3"/>
  <c r="G43" i="3"/>
  <c r="F43" i="3"/>
  <c r="E43" i="3"/>
  <c r="D43" i="3"/>
  <c r="C43" i="3"/>
  <c r="B43" i="3"/>
  <c r="P42" i="3"/>
  <c r="O42" i="3"/>
  <c r="N42" i="3"/>
  <c r="M42" i="3"/>
  <c r="L42" i="3"/>
  <c r="K42" i="3"/>
  <c r="J42" i="3"/>
  <c r="I42" i="3"/>
  <c r="H42" i="3"/>
  <c r="G42" i="3"/>
  <c r="F42" i="3"/>
  <c r="E42" i="3"/>
  <c r="D42" i="3"/>
  <c r="C42" i="3"/>
  <c r="B42" i="3"/>
  <c r="P41" i="3"/>
  <c r="O41" i="3"/>
  <c r="N41" i="3"/>
  <c r="M41" i="3"/>
  <c r="L41" i="3"/>
  <c r="K41" i="3"/>
  <c r="J41" i="3"/>
  <c r="I41" i="3"/>
  <c r="H41" i="3"/>
  <c r="G41" i="3"/>
  <c r="F41" i="3"/>
  <c r="E41" i="3"/>
  <c r="D41" i="3"/>
  <c r="C41" i="3"/>
  <c r="B41" i="3"/>
  <c r="P40" i="3"/>
  <c r="O40" i="3"/>
  <c r="N40" i="3"/>
  <c r="M40" i="3"/>
  <c r="L40" i="3"/>
  <c r="K40" i="3"/>
  <c r="J40" i="3"/>
  <c r="I40" i="3"/>
  <c r="H40" i="3"/>
  <c r="G40" i="3"/>
  <c r="F40" i="3"/>
  <c r="E40" i="3"/>
  <c r="D40" i="3"/>
  <c r="C40" i="3"/>
  <c r="B40" i="3"/>
  <c r="P39" i="3"/>
  <c r="O39" i="3"/>
  <c r="N39" i="3"/>
  <c r="M39" i="3"/>
  <c r="L39" i="3"/>
  <c r="K39" i="3"/>
  <c r="J39" i="3"/>
  <c r="I39" i="3"/>
  <c r="H39" i="3"/>
  <c r="G39" i="3"/>
  <c r="F39" i="3"/>
  <c r="E39" i="3"/>
  <c r="D39" i="3"/>
  <c r="C39" i="3"/>
  <c r="B39" i="3"/>
  <c r="P38" i="3"/>
  <c r="O38" i="3"/>
  <c r="N38" i="3"/>
  <c r="M38" i="3"/>
  <c r="L38" i="3"/>
  <c r="K38" i="3"/>
  <c r="J38" i="3"/>
  <c r="I38" i="3"/>
  <c r="H38" i="3"/>
  <c r="G38" i="3"/>
  <c r="F38" i="3"/>
  <c r="E38" i="3"/>
  <c r="D38" i="3"/>
  <c r="C38" i="3"/>
  <c r="B38" i="3"/>
  <c r="P37" i="3"/>
  <c r="O37" i="3"/>
  <c r="N37" i="3"/>
  <c r="M37" i="3"/>
  <c r="L37" i="3"/>
  <c r="K37" i="3"/>
  <c r="J37" i="3"/>
  <c r="I37" i="3"/>
  <c r="H37" i="3"/>
  <c r="G37" i="3"/>
  <c r="F37" i="3"/>
  <c r="E37" i="3"/>
  <c r="D37" i="3"/>
  <c r="C37" i="3"/>
  <c r="B37" i="3"/>
  <c r="P36" i="3"/>
  <c r="O36" i="3"/>
  <c r="N36" i="3"/>
  <c r="M36" i="3"/>
  <c r="L36" i="3"/>
  <c r="K36" i="3"/>
  <c r="J36" i="3"/>
  <c r="I36" i="3"/>
  <c r="H36" i="3"/>
  <c r="G36" i="3"/>
  <c r="F36" i="3"/>
  <c r="E36" i="3"/>
  <c r="D36" i="3"/>
  <c r="C36" i="3"/>
  <c r="B36" i="3"/>
  <c r="P35" i="3"/>
  <c r="O35" i="3"/>
  <c r="N35" i="3"/>
  <c r="M35" i="3"/>
  <c r="L35" i="3"/>
  <c r="K35" i="3"/>
  <c r="J35" i="3"/>
  <c r="I35" i="3"/>
  <c r="H35" i="3"/>
  <c r="G35" i="3"/>
  <c r="F35" i="3"/>
  <c r="E35" i="3"/>
  <c r="D35" i="3"/>
  <c r="C35" i="3"/>
  <c r="B35" i="3"/>
  <c r="P34" i="3"/>
  <c r="O34" i="3"/>
  <c r="N34" i="3"/>
  <c r="M34" i="3"/>
  <c r="L34" i="3"/>
  <c r="K34" i="3"/>
  <c r="J34" i="3"/>
  <c r="I34" i="3"/>
  <c r="H34" i="3"/>
  <c r="G34" i="3"/>
  <c r="F34" i="3"/>
  <c r="E34" i="3"/>
  <c r="D34" i="3"/>
  <c r="C34" i="3"/>
  <c r="B34" i="3"/>
  <c r="P33" i="3"/>
  <c r="O33" i="3"/>
  <c r="N33" i="3"/>
  <c r="M33" i="3"/>
  <c r="L33" i="3"/>
  <c r="K33" i="3"/>
  <c r="J33" i="3"/>
  <c r="I33" i="3"/>
  <c r="H33" i="3"/>
  <c r="G33" i="3"/>
  <c r="F33" i="3"/>
  <c r="E33" i="3"/>
  <c r="D33" i="3"/>
  <c r="C33" i="3"/>
  <c r="B33" i="3"/>
  <c r="P32" i="3"/>
  <c r="O32" i="3"/>
  <c r="N32" i="3"/>
  <c r="M32" i="3"/>
  <c r="L32" i="3"/>
  <c r="K32" i="3"/>
  <c r="J32" i="3"/>
  <c r="I32" i="3"/>
  <c r="H32" i="3"/>
  <c r="G32" i="3"/>
  <c r="F32" i="3"/>
  <c r="E32" i="3"/>
  <c r="D32" i="3"/>
  <c r="C32" i="3"/>
  <c r="B32" i="3"/>
  <c r="P31" i="3"/>
  <c r="O31" i="3"/>
  <c r="N31" i="3"/>
  <c r="M31" i="3"/>
  <c r="L31" i="3"/>
  <c r="K31" i="3"/>
  <c r="J31" i="3"/>
  <c r="I31" i="3"/>
  <c r="H31" i="3"/>
  <c r="G31" i="3"/>
  <c r="F31" i="3"/>
  <c r="E31" i="3"/>
  <c r="D31" i="3"/>
  <c r="C31" i="3"/>
  <c r="B31" i="3"/>
  <c r="P30" i="3"/>
  <c r="O30" i="3"/>
  <c r="N30" i="3"/>
  <c r="M30" i="3"/>
  <c r="L30" i="3"/>
  <c r="K30" i="3"/>
  <c r="J30" i="3"/>
  <c r="I30" i="3"/>
  <c r="H30" i="3"/>
  <c r="G30" i="3"/>
  <c r="F30" i="3"/>
  <c r="E30" i="3"/>
  <c r="D30" i="3"/>
  <c r="C30" i="3"/>
  <c r="B30" i="3"/>
  <c r="P29" i="3"/>
  <c r="O29" i="3"/>
  <c r="N29" i="3"/>
  <c r="M29" i="3"/>
  <c r="L29" i="3"/>
  <c r="K29" i="3"/>
  <c r="J29" i="3"/>
  <c r="I29" i="3"/>
  <c r="H29" i="3"/>
  <c r="G29" i="3"/>
  <c r="F29" i="3"/>
  <c r="E29" i="3"/>
  <c r="D29" i="3"/>
  <c r="C29" i="3"/>
  <c r="B29" i="3"/>
  <c r="P28" i="3"/>
  <c r="O28" i="3"/>
  <c r="N28" i="3"/>
  <c r="M28" i="3"/>
  <c r="L28" i="3"/>
  <c r="K28" i="3"/>
  <c r="J28" i="3"/>
  <c r="I28" i="3"/>
  <c r="H28" i="3"/>
  <c r="G28" i="3"/>
  <c r="F28" i="3"/>
  <c r="E28" i="3"/>
  <c r="D28" i="3"/>
  <c r="C28" i="3"/>
  <c r="B28" i="3"/>
  <c r="P27" i="3"/>
  <c r="O27" i="3"/>
  <c r="N27" i="3"/>
  <c r="M27" i="3"/>
  <c r="L27" i="3"/>
  <c r="K27" i="3"/>
  <c r="J27" i="3"/>
  <c r="I27" i="3"/>
  <c r="H27" i="3"/>
  <c r="G27" i="3"/>
  <c r="F27" i="3"/>
  <c r="E27" i="3"/>
  <c r="D27" i="3"/>
  <c r="C27" i="3"/>
  <c r="B27" i="3"/>
  <c r="P26" i="3"/>
  <c r="O26" i="3"/>
  <c r="N26" i="3"/>
  <c r="M26" i="3"/>
  <c r="L26" i="3"/>
  <c r="K26" i="3"/>
  <c r="J26" i="3"/>
  <c r="I26" i="3"/>
  <c r="H26" i="3"/>
  <c r="G26" i="3"/>
  <c r="F26" i="3"/>
  <c r="E26" i="3"/>
  <c r="D26" i="3"/>
  <c r="C26" i="3"/>
  <c r="B26" i="3"/>
  <c r="P25" i="3"/>
  <c r="O25" i="3"/>
  <c r="N25" i="3"/>
  <c r="M25" i="3"/>
  <c r="L25" i="3"/>
  <c r="K25" i="3"/>
  <c r="J25" i="3"/>
  <c r="I25" i="3"/>
  <c r="H25" i="3"/>
  <c r="G25" i="3"/>
  <c r="F25" i="3"/>
  <c r="E25" i="3"/>
  <c r="D25" i="3"/>
  <c r="C25" i="3"/>
  <c r="B25" i="3"/>
  <c r="P24" i="3"/>
  <c r="O24" i="3"/>
  <c r="N24" i="3"/>
  <c r="M24" i="3"/>
  <c r="L24" i="3"/>
  <c r="K24" i="3"/>
  <c r="J24" i="3"/>
  <c r="I24" i="3"/>
  <c r="H24" i="3"/>
  <c r="G24" i="3"/>
  <c r="F24" i="3"/>
  <c r="E24" i="3"/>
  <c r="D24" i="3"/>
  <c r="C24" i="3"/>
  <c r="B24" i="3"/>
  <c r="P23" i="3"/>
  <c r="O23" i="3"/>
  <c r="N23" i="3"/>
  <c r="M23" i="3"/>
  <c r="L23" i="3"/>
  <c r="K23" i="3"/>
  <c r="J23" i="3"/>
  <c r="I23" i="3"/>
  <c r="H23" i="3"/>
  <c r="G23" i="3"/>
  <c r="F23" i="3"/>
  <c r="E23" i="3"/>
  <c r="D23" i="3"/>
  <c r="C23" i="3"/>
  <c r="B23" i="3"/>
  <c r="P22" i="3"/>
  <c r="O22" i="3"/>
  <c r="N22" i="3"/>
  <c r="M22" i="3"/>
  <c r="L22" i="3"/>
  <c r="K22" i="3"/>
  <c r="J22" i="3"/>
  <c r="I22" i="3"/>
  <c r="H22" i="3"/>
  <c r="G22" i="3"/>
  <c r="F22" i="3"/>
  <c r="E22" i="3"/>
  <c r="D22" i="3"/>
  <c r="C22" i="3"/>
  <c r="B22" i="3"/>
  <c r="P21" i="3"/>
  <c r="O21" i="3"/>
  <c r="N21" i="3"/>
  <c r="M21" i="3"/>
  <c r="L21" i="3"/>
  <c r="K21" i="3"/>
  <c r="J21" i="3"/>
  <c r="I21" i="3"/>
  <c r="H21" i="3"/>
  <c r="G21" i="3"/>
  <c r="F21" i="3"/>
  <c r="E21" i="3"/>
  <c r="D21" i="3"/>
  <c r="C21" i="3"/>
  <c r="B21" i="3"/>
  <c r="P20" i="3"/>
  <c r="O20" i="3"/>
  <c r="N20" i="3"/>
  <c r="M20" i="3"/>
  <c r="L20" i="3"/>
  <c r="K20" i="3"/>
  <c r="J20" i="3"/>
  <c r="I20" i="3"/>
  <c r="H20" i="3"/>
  <c r="G20" i="3"/>
  <c r="F20" i="3"/>
  <c r="E20" i="3"/>
  <c r="D20" i="3"/>
  <c r="C20" i="3"/>
  <c r="B20" i="3"/>
  <c r="P19" i="3"/>
  <c r="O19" i="3"/>
  <c r="N19" i="3"/>
  <c r="M19" i="3"/>
  <c r="L19" i="3"/>
  <c r="K19" i="3"/>
  <c r="J19" i="3"/>
  <c r="I19" i="3"/>
  <c r="H19" i="3"/>
  <c r="G19" i="3"/>
  <c r="F19" i="3"/>
  <c r="E19" i="3"/>
  <c r="D19" i="3"/>
  <c r="C19" i="3"/>
  <c r="B19" i="3"/>
  <c r="P18" i="3"/>
  <c r="O18" i="3"/>
  <c r="N18" i="3"/>
  <c r="M18" i="3"/>
  <c r="L18" i="3"/>
  <c r="K18" i="3"/>
  <c r="J18" i="3"/>
  <c r="I18" i="3"/>
  <c r="H18" i="3"/>
  <c r="G18" i="3"/>
  <c r="F18" i="3"/>
  <c r="E18" i="3"/>
  <c r="D18" i="3"/>
  <c r="C18" i="3"/>
  <c r="B18" i="3"/>
  <c r="P17" i="3"/>
  <c r="O17" i="3"/>
  <c r="N17" i="3"/>
  <c r="M17" i="3"/>
  <c r="L17" i="3"/>
  <c r="K17" i="3"/>
  <c r="J17" i="3"/>
  <c r="I17" i="3"/>
  <c r="H17" i="3"/>
  <c r="G17" i="3"/>
  <c r="F17" i="3"/>
  <c r="E17" i="3"/>
  <c r="D17" i="3"/>
  <c r="C17" i="3"/>
  <c r="B17" i="3"/>
  <c r="P16" i="3"/>
  <c r="O16" i="3"/>
  <c r="N16" i="3"/>
  <c r="M16" i="3"/>
  <c r="L16" i="3"/>
  <c r="K16" i="3"/>
  <c r="J16" i="3"/>
  <c r="I16" i="3"/>
  <c r="H16" i="3"/>
  <c r="G16" i="3"/>
  <c r="F16" i="3"/>
  <c r="E16" i="3"/>
  <c r="D16" i="3"/>
  <c r="C16" i="3"/>
  <c r="B16" i="3"/>
  <c r="P15" i="3"/>
  <c r="O15" i="3"/>
  <c r="N15" i="3"/>
  <c r="M15" i="3"/>
  <c r="L15" i="3"/>
  <c r="K15" i="3"/>
  <c r="J15" i="3"/>
  <c r="I15" i="3"/>
  <c r="H15" i="3"/>
  <c r="G15" i="3"/>
  <c r="F15" i="3"/>
  <c r="E15" i="3"/>
  <c r="D15" i="3"/>
  <c r="C15" i="3"/>
  <c r="B15" i="3"/>
  <c r="P14" i="3"/>
  <c r="O14" i="3"/>
  <c r="N14" i="3"/>
  <c r="M14" i="3"/>
  <c r="L14" i="3"/>
  <c r="K14" i="3"/>
  <c r="J14" i="3"/>
  <c r="I14" i="3"/>
  <c r="H14" i="3"/>
  <c r="G14" i="3"/>
  <c r="F14" i="3"/>
  <c r="E14" i="3"/>
  <c r="D14" i="3"/>
  <c r="C14" i="3"/>
  <c r="B14" i="3"/>
  <c r="P13" i="3"/>
  <c r="O13" i="3"/>
  <c r="N13" i="3"/>
  <c r="M13" i="3"/>
  <c r="L13" i="3"/>
  <c r="K13" i="3"/>
  <c r="J13" i="3"/>
  <c r="I13" i="3"/>
  <c r="H13" i="3"/>
  <c r="G13" i="3"/>
  <c r="F13" i="3"/>
  <c r="E13" i="3"/>
  <c r="D13" i="3"/>
  <c r="C13" i="3"/>
  <c r="B13" i="3"/>
  <c r="P12" i="3"/>
  <c r="O12" i="3"/>
  <c r="N12" i="3"/>
  <c r="M12" i="3"/>
  <c r="L12" i="3"/>
  <c r="K12" i="3"/>
  <c r="J12" i="3"/>
  <c r="I12" i="3"/>
  <c r="H12" i="3"/>
  <c r="G12" i="3"/>
  <c r="F12" i="3"/>
  <c r="E12" i="3"/>
  <c r="D12" i="3"/>
  <c r="C12" i="3"/>
  <c r="B12" i="3"/>
  <c r="P11" i="3"/>
  <c r="O11" i="3"/>
  <c r="N11" i="3"/>
  <c r="M11" i="3"/>
  <c r="L11" i="3"/>
  <c r="K11" i="3"/>
  <c r="J11" i="3"/>
  <c r="I11" i="3"/>
  <c r="H11" i="3"/>
  <c r="G11" i="3"/>
  <c r="F11" i="3"/>
  <c r="E11" i="3"/>
  <c r="D11" i="3"/>
  <c r="C11" i="3"/>
  <c r="B11" i="3"/>
  <c r="P10" i="3"/>
  <c r="O10" i="3"/>
  <c r="N10" i="3"/>
  <c r="M10" i="3"/>
  <c r="L10" i="3"/>
  <c r="K10" i="3"/>
  <c r="J10" i="3"/>
  <c r="I10" i="3"/>
  <c r="H10" i="3"/>
  <c r="G10" i="3"/>
  <c r="F10" i="3"/>
  <c r="E10" i="3"/>
  <c r="D10" i="3"/>
  <c r="C10" i="3"/>
  <c r="B10" i="3"/>
  <c r="P9" i="3"/>
  <c r="O9" i="3"/>
  <c r="N9" i="3"/>
  <c r="M9" i="3"/>
  <c r="L9" i="3"/>
  <c r="K9" i="3"/>
  <c r="J9" i="3"/>
  <c r="I9" i="3"/>
  <c r="H9" i="3"/>
  <c r="G9" i="3"/>
  <c r="F9" i="3"/>
  <c r="E9" i="3"/>
  <c r="D9" i="3"/>
  <c r="C9" i="3"/>
  <c r="B9" i="3"/>
  <c r="P8" i="3"/>
  <c r="O8" i="3"/>
  <c r="N8" i="3"/>
  <c r="M8" i="3"/>
  <c r="L8" i="3"/>
  <c r="K8" i="3"/>
  <c r="J8" i="3"/>
  <c r="I8" i="3"/>
  <c r="H8" i="3"/>
  <c r="G8" i="3"/>
  <c r="F8" i="3"/>
  <c r="E8" i="3"/>
  <c r="D8" i="3"/>
  <c r="C8" i="3"/>
  <c r="B8" i="3"/>
  <c r="P7" i="3"/>
  <c r="O7" i="3"/>
  <c r="N7" i="3"/>
  <c r="M7" i="3"/>
  <c r="L7" i="3"/>
  <c r="K7" i="3"/>
  <c r="J7" i="3"/>
  <c r="I7" i="3"/>
  <c r="H7" i="3"/>
  <c r="G7" i="3"/>
  <c r="F7" i="3"/>
  <c r="E7" i="3"/>
  <c r="D7" i="3"/>
  <c r="C7" i="3"/>
  <c r="B7" i="3"/>
  <c r="P6" i="3"/>
  <c r="O6" i="3"/>
  <c r="N6" i="3"/>
  <c r="M6" i="3"/>
  <c r="L6" i="3"/>
  <c r="K6" i="3"/>
  <c r="J6" i="3"/>
  <c r="I6" i="3"/>
  <c r="H6" i="3"/>
  <c r="G6" i="3"/>
  <c r="F6" i="3"/>
  <c r="E6" i="3"/>
  <c r="D6" i="3"/>
  <c r="C6" i="3"/>
  <c r="B6" i="3"/>
  <c r="P5" i="3"/>
  <c r="O5" i="3"/>
  <c r="N5" i="3"/>
  <c r="M5" i="3"/>
  <c r="L5" i="3"/>
  <c r="K5" i="3"/>
  <c r="J5" i="3"/>
  <c r="I5" i="3"/>
  <c r="H5" i="3"/>
  <c r="G5" i="3"/>
  <c r="D107" i="3" s="1"/>
  <c r="F5" i="3"/>
  <c r="E5" i="3"/>
  <c r="D5" i="3"/>
  <c r="C5" i="3"/>
  <c r="D215" i="3" s="1"/>
  <c r="B5" i="3"/>
  <c r="P4" i="3"/>
  <c r="O4" i="3"/>
  <c r="N4" i="3"/>
  <c r="M4" i="3"/>
  <c r="L4" i="3"/>
  <c r="K4" i="3"/>
  <c r="J4" i="3"/>
  <c r="I4" i="3"/>
  <c r="H4" i="3"/>
  <c r="G4" i="3"/>
  <c r="F4" i="3"/>
  <c r="E4" i="3"/>
  <c r="D4" i="3"/>
  <c r="C4" i="3"/>
  <c r="B4" i="3"/>
  <c r="D243" i="3" s="1"/>
  <c r="P3" i="3"/>
  <c r="O3" i="3"/>
  <c r="N3" i="3"/>
  <c r="M3" i="3"/>
  <c r="L3" i="3"/>
  <c r="K3" i="3"/>
  <c r="J3" i="3"/>
  <c r="I3" i="3"/>
  <c r="H3" i="3"/>
  <c r="G3" i="3"/>
  <c r="F3" i="3"/>
  <c r="E3" i="3"/>
  <c r="D3" i="3"/>
  <c r="C3" i="3"/>
  <c r="B3" i="3"/>
  <c r="L93" i="2"/>
  <c r="K93" i="2"/>
  <c r="J93" i="2"/>
  <c r="I93" i="2"/>
  <c r="H93" i="2"/>
  <c r="G93" i="2"/>
  <c r="F93" i="2"/>
  <c r="E93" i="2"/>
  <c r="D93" i="2"/>
  <c r="C93" i="2"/>
  <c r="B93" i="2"/>
  <c r="L92" i="2"/>
  <c r="K92" i="2"/>
  <c r="J92" i="2"/>
  <c r="I92" i="2"/>
  <c r="H92" i="2"/>
  <c r="G92" i="2"/>
  <c r="F92" i="2"/>
  <c r="E92" i="2"/>
  <c r="D92" i="2"/>
  <c r="C92" i="2"/>
  <c r="B92" i="2"/>
  <c r="L91" i="2"/>
  <c r="K91" i="2"/>
  <c r="J91" i="2"/>
  <c r="I91" i="2"/>
  <c r="H91" i="2"/>
  <c r="G91" i="2"/>
  <c r="F91" i="2"/>
  <c r="E91" i="2"/>
  <c r="D91" i="2"/>
  <c r="C91" i="2"/>
  <c r="B91" i="2"/>
  <c r="L90" i="2"/>
  <c r="K90" i="2"/>
  <c r="J90" i="2"/>
  <c r="I90" i="2"/>
  <c r="H90" i="2"/>
  <c r="G90" i="2"/>
  <c r="F90" i="2"/>
  <c r="E90" i="2"/>
  <c r="D90" i="2"/>
  <c r="C90" i="2"/>
  <c r="B90" i="2"/>
  <c r="L89" i="2"/>
  <c r="K89" i="2"/>
  <c r="J89" i="2"/>
  <c r="I89" i="2"/>
  <c r="H89" i="2"/>
  <c r="G89" i="2"/>
  <c r="F89" i="2"/>
  <c r="E89" i="2"/>
  <c r="D89" i="2"/>
  <c r="C89" i="2"/>
  <c r="B89" i="2"/>
  <c r="L88" i="2"/>
  <c r="K88" i="2"/>
  <c r="J88" i="2"/>
  <c r="I88" i="2"/>
  <c r="H88" i="2"/>
  <c r="G88" i="2"/>
  <c r="F88" i="2"/>
  <c r="E88" i="2"/>
  <c r="D88" i="2"/>
  <c r="C88" i="2"/>
  <c r="B88" i="2"/>
  <c r="L87" i="2"/>
  <c r="K87" i="2"/>
  <c r="J87" i="2"/>
  <c r="I87" i="2"/>
  <c r="H87" i="2"/>
  <c r="G87" i="2"/>
  <c r="F87" i="2"/>
  <c r="E87" i="2"/>
  <c r="D87" i="2"/>
  <c r="C87" i="2"/>
  <c r="B87" i="2"/>
  <c r="L86" i="2"/>
  <c r="K86" i="2"/>
  <c r="J86" i="2"/>
  <c r="I86" i="2"/>
  <c r="H86" i="2"/>
  <c r="G86" i="2"/>
  <c r="F86" i="2"/>
  <c r="E86" i="2"/>
  <c r="D86" i="2"/>
  <c r="C86" i="2"/>
  <c r="B86" i="2"/>
  <c r="L85" i="2"/>
  <c r="K85" i="2"/>
  <c r="J85" i="2"/>
  <c r="I85" i="2"/>
  <c r="H85" i="2"/>
  <c r="G85" i="2"/>
  <c r="F85" i="2"/>
  <c r="E85" i="2"/>
  <c r="D85" i="2"/>
  <c r="C85" i="2"/>
  <c r="B85" i="2"/>
  <c r="L84" i="2"/>
  <c r="K84" i="2"/>
  <c r="J84" i="2"/>
  <c r="I84" i="2"/>
  <c r="H84" i="2"/>
  <c r="G84" i="2"/>
  <c r="F84" i="2"/>
  <c r="E84" i="2"/>
  <c r="D84" i="2"/>
  <c r="C84" i="2"/>
  <c r="B84" i="2"/>
  <c r="L83" i="2"/>
  <c r="K83" i="2"/>
  <c r="J83" i="2"/>
  <c r="I83" i="2"/>
  <c r="H83" i="2"/>
  <c r="G83" i="2"/>
  <c r="F83" i="2"/>
  <c r="E83" i="2"/>
  <c r="D83" i="2"/>
  <c r="C83" i="2"/>
  <c r="B83" i="2"/>
  <c r="L82" i="2"/>
  <c r="K82" i="2"/>
  <c r="J82" i="2"/>
  <c r="I82" i="2"/>
  <c r="H82" i="2"/>
  <c r="G82" i="2"/>
  <c r="F82" i="2"/>
  <c r="E82" i="2"/>
  <c r="D82" i="2"/>
  <c r="C82" i="2"/>
  <c r="B82" i="2"/>
  <c r="L81" i="2"/>
  <c r="K81" i="2"/>
  <c r="J81" i="2"/>
  <c r="I81" i="2"/>
  <c r="H81" i="2"/>
  <c r="G81" i="2"/>
  <c r="F81" i="2"/>
  <c r="E81" i="2"/>
  <c r="D81" i="2"/>
  <c r="C81" i="2"/>
  <c r="B81" i="2"/>
  <c r="L80" i="2"/>
  <c r="K80" i="2"/>
  <c r="J80" i="2"/>
  <c r="I80" i="2"/>
  <c r="H80" i="2"/>
  <c r="G80" i="2"/>
  <c r="F80" i="2"/>
  <c r="E80" i="2"/>
  <c r="D80" i="2"/>
  <c r="C80" i="2"/>
  <c r="B80" i="2"/>
  <c r="L79" i="2"/>
  <c r="K79" i="2"/>
  <c r="J79" i="2"/>
  <c r="I79" i="2"/>
  <c r="H79" i="2"/>
  <c r="G79" i="2"/>
  <c r="F79" i="2"/>
  <c r="E79" i="2"/>
  <c r="D79" i="2"/>
  <c r="C79" i="2"/>
  <c r="B79" i="2"/>
  <c r="L78" i="2"/>
  <c r="K78" i="2"/>
  <c r="J78" i="2"/>
  <c r="I78" i="2"/>
  <c r="H78" i="2"/>
  <c r="G78" i="2"/>
  <c r="F78" i="2"/>
  <c r="E78" i="2"/>
  <c r="D78" i="2"/>
  <c r="C78" i="2"/>
  <c r="B78" i="2"/>
  <c r="L77" i="2"/>
  <c r="K77" i="2"/>
  <c r="J77" i="2"/>
  <c r="I77" i="2"/>
  <c r="H77" i="2"/>
  <c r="G77" i="2"/>
  <c r="F77" i="2"/>
  <c r="E77" i="2"/>
  <c r="D77" i="2"/>
  <c r="C77" i="2"/>
  <c r="B77" i="2"/>
  <c r="L76" i="2"/>
  <c r="K76" i="2"/>
  <c r="J76" i="2"/>
  <c r="I76" i="2"/>
  <c r="H76" i="2"/>
  <c r="G76" i="2"/>
  <c r="F76" i="2"/>
  <c r="E76" i="2"/>
  <c r="D76" i="2"/>
  <c r="C76" i="2"/>
  <c r="B76" i="2"/>
  <c r="L75" i="2"/>
  <c r="K75" i="2"/>
  <c r="J75" i="2"/>
  <c r="I75" i="2"/>
  <c r="H75" i="2"/>
  <c r="G75" i="2"/>
  <c r="F75" i="2"/>
  <c r="E75" i="2"/>
  <c r="D75" i="2"/>
  <c r="C75" i="2"/>
  <c r="B75" i="2"/>
  <c r="L74" i="2"/>
  <c r="K74" i="2"/>
  <c r="J74" i="2"/>
  <c r="I74" i="2"/>
  <c r="H74" i="2"/>
  <c r="G74" i="2"/>
  <c r="F74" i="2"/>
  <c r="E74" i="2"/>
  <c r="D74" i="2"/>
  <c r="C74" i="2"/>
  <c r="B74" i="2"/>
  <c r="L73" i="2"/>
  <c r="K73" i="2"/>
  <c r="J73" i="2"/>
  <c r="I73" i="2"/>
  <c r="H73" i="2"/>
  <c r="G73" i="2"/>
  <c r="F73" i="2"/>
  <c r="E73" i="2"/>
  <c r="D73" i="2"/>
  <c r="C73" i="2"/>
  <c r="B73" i="2"/>
  <c r="L72" i="2"/>
  <c r="K72" i="2"/>
  <c r="J72" i="2"/>
  <c r="I72" i="2"/>
  <c r="H72" i="2"/>
  <c r="G72" i="2"/>
  <c r="F72" i="2"/>
  <c r="E72" i="2"/>
  <c r="D72" i="2"/>
  <c r="C72" i="2"/>
  <c r="B72" i="2"/>
  <c r="L71" i="2"/>
  <c r="K71" i="2"/>
  <c r="J71" i="2"/>
  <c r="I71" i="2"/>
  <c r="H71" i="2"/>
  <c r="G71" i="2"/>
  <c r="F71" i="2"/>
  <c r="E71" i="2"/>
  <c r="D71" i="2"/>
  <c r="C71" i="2"/>
  <c r="B71" i="2"/>
  <c r="L70" i="2"/>
  <c r="K70" i="2"/>
  <c r="J70" i="2"/>
  <c r="I70" i="2"/>
  <c r="H70" i="2"/>
  <c r="G70" i="2"/>
  <c r="F70" i="2"/>
  <c r="E70" i="2"/>
  <c r="D70" i="2"/>
  <c r="C70" i="2"/>
  <c r="B70" i="2"/>
  <c r="L69" i="2"/>
  <c r="K69" i="2"/>
  <c r="J69" i="2"/>
  <c r="I69" i="2"/>
  <c r="H69" i="2"/>
  <c r="G69" i="2"/>
  <c r="F69" i="2"/>
  <c r="E69" i="2"/>
  <c r="D69" i="2"/>
  <c r="C69" i="2"/>
  <c r="B69" i="2"/>
  <c r="L68" i="2"/>
  <c r="K68" i="2"/>
  <c r="J68" i="2"/>
  <c r="I68" i="2"/>
  <c r="H68" i="2"/>
  <c r="G68" i="2"/>
  <c r="F68" i="2"/>
  <c r="E68" i="2"/>
  <c r="D68" i="2"/>
  <c r="C68" i="2"/>
  <c r="B68" i="2"/>
  <c r="L67" i="2"/>
  <c r="K67" i="2"/>
  <c r="J67" i="2"/>
  <c r="I67" i="2"/>
  <c r="H67" i="2"/>
  <c r="G67" i="2"/>
  <c r="F67" i="2"/>
  <c r="E67" i="2"/>
  <c r="D67" i="2"/>
  <c r="C67" i="2"/>
  <c r="B67" i="2"/>
  <c r="L66" i="2"/>
  <c r="K66" i="2"/>
  <c r="J66" i="2"/>
  <c r="I66" i="2"/>
  <c r="H66" i="2"/>
  <c r="G66" i="2"/>
  <c r="F66" i="2"/>
  <c r="E66" i="2"/>
  <c r="D66" i="2"/>
  <c r="C66" i="2"/>
  <c r="B66" i="2"/>
  <c r="L65" i="2"/>
  <c r="K65" i="2"/>
  <c r="J65" i="2"/>
  <c r="I65" i="2"/>
  <c r="H65" i="2"/>
  <c r="G65" i="2"/>
  <c r="F65" i="2"/>
  <c r="E65" i="2"/>
  <c r="D65" i="2"/>
  <c r="C65" i="2"/>
  <c r="B65" i="2"/>
  <c r="L64" i="2"/>
  <c r="K64" i="2"/>
  <c r="J64" i="2"/>
  <c r="I64" i="2"/>
  <c r="H64" i="2"/>
  <c r="G64" i="2"/>
  <c r="F64" i="2"/>
  <c r="E64" i="2"/>
  <c r="D64" i="2"/>
  <c r="C64" i="2"/>
  <c r="B64" i="2"/>
  <c r="L63" i="2"/>
  <c r="K63" i="2"/>
  <c r="J63" i="2"/>
  <c r="I63" i="2"/>
  <c r="H63" i="2"/>
  <c r="G63" i="2"/>
  <c r="F63" i="2"/>
  <c r="E63" i="2"/>
  <c r="D63" i="2"/>
  <c r="C63" i="2"/>
  <c r="B63" i="2"/>
  <c r="L62" i="2"/>
  <c r="K62" i="2"/>
  <c r="J62" i="2"/>
  <c r="I62" i="2"/>
  <c r="H62" i="2"/>
  <c r="G62" i="2"/>
  <c r="F62" i="2"/>
  <c r="E62" i="2"/>
  <c r="D62" i="2"/>
  <c r="C62" i="2"/>
  <c r="B62" i="2"/>
  <c r="L61" i="2"/>
  <c r="K61" i="2"/>
  <c r="J61" i="2"/>
  <c r="I61" i="2"/>
  <c r="H61" i="2"/>
  <c r="G61" i="2"/>
  <c r="F61" i="2"/>
  <c r="E61" i="2"/>
  <c r="D61" i="2"/>
  <c r="C61" i="2"/>
  <c r="B61" i="2"/>
  <c r="L60" i="2"/>
  <c r="K60" i="2"/>
  <c r="J60" i="2"/>
  <c r="I60" i="2"/>
  <c r="H60" i="2"/>
  <c r="G60" i="2"/>
  <c r="F60" i="2"/>
  <c r="E60" i="2"/>
  <c r="D60" i="2"/>
  <c r="C60" i="2"/>
  <c r="B60" i="2"/>
  <c r="L59" i="2"/>
  <c r="K59" i="2"/>
  <c r="J59" i="2"/>
  <c r="I59" i="2"/>
  <c r="H59" i="2"/>
  <c r="G59" i="2"/>
  <c r="F59" i="2"/>
  <c r="E59" i="2"/>
  <c r="D59" i="2"/>
  <c r="C59" i="2"/>
  <c r="B59" i="2"/>
  <c r="L58" i="2"/>
  <c r="K58" i="2"/>
  <c r="J58" i="2"/>
  <c r="I58" i="2"/>
  <c r="H58" i="2"/>
  <c r="G58" i="2"/>
  <c r="F58" i="2"/>
  <c r="E58" i="2"/>
  <c r="D58" i="2"/>
  <c r="C58" i="2"/>
  <c r="B58" i="2"/>
  <c r="L57" i="2"/>
  <c r="K57" i="2"/>
  <c r="J57" i="2"/>
  <c r="I57" i="2"/>
  <c r="H57" i="2"/>
  <c r="G57" i="2"/>
  <c r="F57" i="2"/>
  <c r="E57" i="2"/>
  <c r="D57" i="2"/>
  <c r="C57" i="2"/>
  <c r="B57" i="2"/>
  <c r="L56" i="2"/>
  <c r="K56" i="2"/>
  <c r="J56" i="2"/>
  <c r="I56" i="2"/>
  <c r="H56" i="2"/>
  <c r="G56" i="2"/>
  <c r="F56" i="2"/>
  <c r="E56" i="2"/>
  <c r="D56" i="2"/>
  <c r="C56" i="2"/>
  <c r="B56" i="2"/>
  <c r="L55" i="2"/>
  <c r="K55" i="2"/>
  <c r="J55" i="2"/>
  <c r="I55" i="2"/>
  <c r="H55" i="2"/>
  <c r="G55" i="2"/>
  <c r="F55" i="2"/>
  <c r="E55" i="2"/>
  <c r="D55" i="2"/>
  <c r="C55" i="2"/>
  <c r="B55" i="2"/>
  <c r="L54" i="2"/>
  <c r="K54" i="2"/>
  <c r="J54" i="2"/>
  <c r="I54" i="2"/>
  <c r="H54" i="2"/>
  <c r="G54" i="2"/>
  <c r="F54" i="2"/>
  <c r="E54" i="2"/>
  <c r="D54" i="2"/>
  <c r="C54" i="2"/>
  <c r="B54" i="2"/>
  <c r="L53" i="2"/>
  <c r="K53" i="2"/>
  <c r="J53" i="2"/>
  <c r="I53" i="2"/>
  <c r="H53" i="2"/>
  <c r="G53" i="2"/>
  <c r="F53" i="2"/>
  <c r="E53" i="2"/>
  <c r="D53" i="2"/>
  <c r="C53" i="2"/>
  <c r="B53" i="2"/>
  <c r="L52" i="2"/>
  <c r="K52" i="2"/>
  <c r="J52" i="2"/>
  <c r="I52" i="2"/>
  <c r="H52" i="2"/>
  <c r="G52" i="2"/>
  <c r="F52" i="2"/>
  <c r="E52" i="2"/>
  <c r="D52" i="2"/>
  <c r="C52" i="2"/>
  <c r="B52" i="2"/>
  <c r="L51" i="2"/>
  <c r="K51" i="2"/>
  <c r="J51" i="2"/>
  <c r="I51" i="2"/>
  <c r="H51" i="2"/>
  <c r="G51" i="2"/>
  <c r="F51" i="2"/>
  <c r="E51" i="2"/>
  <c r="D51" i="2"/>
  <c r="C51" i="2"/>
  <c r="B51" i="2"/>
  <c r="L50" i="2"/>
  <c r="K50" i="2"/>
  <c r="J50" i="2"/>
  <c r="I50" i="2"/>
  <c r="H50" i="2"/>
  <c r="G50" i="2"/>
  <c r="F50" i="2"/>
  <c r="E50" i="2"/>
  <c r="D50" i="2"/>
  <c r="C50" i="2"/>
  <c r="B50" i="2"/>
  <c r="L49" i="2"/>
  <c r="K49" i="2"/>
  <c r="J49" i="2"/>
  <c r="I49" i="2"/>
  <c r="H49" i="2"/>
  <c r="G49" i="2"/>
  <c r="F49" i="2"/>
  <c r="E49" i="2"/>
  <c r="D49" i="2"/>
  <c r="C49" i="2"/>
  <c r="B49" i="2"/>
  <c r="L48" i="2"/>
  <c r="K48" i="2"/>
  <c r="J48" i="2"/>
  <c r="I48" i="2"/>
  <c r="H48" i="2"/>
  <c r="G48" i="2"/>
  <c r="F48" i="2"/>
  <c r="E48" i="2"/>
  <c r="D48" i="2"/>
  <c r="C48" i="2"/>
  <c r="B48" i="2"/>
  <c r="L47" i="2"/>
  <c r="K47" i="2"/>
  <c r="J47" i="2"/>
  <c r="I47" i="2"/>
  <c r="H47" i="2"/>
  <c r="G47" i="2"/>
  <c r="F47" i="2"/>
  <c r="E47" i="2"/>
  <c r="D47" i="2"/>
  <c r="C47" i="2"/>
  <c r="B47" i="2"/>
  <c r="L46" i="2"/>
  <c r="K46" i="2"/>
  <c r="J46" i="2"/>
  <c r="I46" i="2"/>
  <c r="H46" i="2"/>
  <c r="G46" i="2"/>
  <c r="F46" i="2"/>
  <c r="E46" i="2"/>
  <c r="D46" i="2"/>
  <c r="C46" i="2"/>
  <c r="B46" i="2"/>
  <c r="L45" i="2"/>
  <c r="K45" i="2"/>
  <c r="J45" i="2"/>
  <c r="I45" i="2"/>
  <c r="H45" i="2"/>
  <c r="G45" i="2"/>
  <c r="F45" i="2"/>
  <c r="E45" i="2"/>
  <c r="D45" i="2"/>
  <c r="C45" i="2"/>
  <c r="B45" i="2"/>
  <c r="L44" i="2"/>
  <c r="K44" i="2"/>
  <c r="J44" i="2"/>
  <c r="I44" i="2"/>
  <c r="H44" i="2"/>
  <c r="G44" i="2"/>
  <c r="F44" i="2"/>
  <c r="E44" i="2"/>
  <c r="D44" i="2"/>
  <c r="C44" i="2"/>
  <c r="B44" i="2"/>
  <c r="L43" i="2"/>
  <c r="K43" i="2"/>
  <c r="J43" i="2"/>
  <c r="I43" i="2"/>
  <c r="H43" i="2"/>
  <c r="G43" i="2"/>
  <c r="F43" i="2"/>
  <c r="E43" i="2"/>
  <c r="D43" i="2"/>
  <c r="C43" i="2"/>
  <c r="B43" i="2"/>
  <c r="L42" i="2"/>
  <c r="K42" i="2"/>
  <c r="J42" i="2"/>
  <c r="I42" i="2"/>
  <c r="H42" i="2"/>
  <c r="G42" i="2"/>
  <c r="F42" i="2"/>
  <c r="E42" i="2"/>
  <c r="D42" i="2"/>
  <c r="C42" i="2"/>
  <c r="B42" i="2"/>
  <c r="L41" i="2"/>
  <c r="K41" i="2"/>
  <c r="J41" i="2"/>
  <c r="I41" i="2"/>
  <c r="H41" i="2"/>
  <c r="G41" i="2"/>
  <c r="F41" i="2"/>
  <c r="E41" i="2"/>
  <c r="D41" i="2"/>
  <c r="C41" i="2"/>
  <c r="B41" i="2"/>
  <c r="L40" i="2"/>
  <c r="K40" i="2"/>
  <c r="J40" i="2"/>
  <c r="I40" i="2"/>
  <c r="H40" i="2"/>
  <c r="G40" i="2"/>
  <c r="F40" i="2"/>
  <c r="E40" i="2"/>
  <c r="D40" i="2"/>
  <c r="C40" i="2"/>
  <c r="B40" i="2"/>
  <c r="L39" i="2"/>
  <c r="K39" i="2"/>
  <c r="J39" i="2"/>
  <c r="I39" i="2"/>
  <c r="H39" i="2"/>
  <c r="G39" i="2"/>
  <c r="F39" i="2"/>
  <c r="E39" i="2"/>
  <c r="D39" i="2"/>
  <c r="C39" i="2"/>
  <c r="B39" i="2"/>
  <c r="L38" i="2"/>
  <c r="K38" i="2"/>
  <c r="J38" i="2"/>
  <c r="I38" i="2"/>
  <c r="H38" i="2"/>
  <c r="G38" i="2"/>
  <c r="F38" i="2"/>
  <c r="E38" i="2"/>
  <c r="D38" i="2"/>
  <c r="C38" i="2"/>
  <c r="B38" i="2"/>
  <c r="L37" i="2"/>
  <c r="K37" i="2"/>
  <c r="J37" i="2"/>
  <c r="I37" i="2"/>
  <c r="H37" i="2"/>
  <c r="G37" i="2"/>
  <c r="F37" i="2"/>
  <c r="E37" i="2"/>
  <c r="D37" i="2"/>
  <c r="C37" i="2"/>
  <c r="B37" i="2"/>
  <c r="L36" i="2"/>
  <c r="K36" i="2"/>
  <c r="J36" i="2"/>
  <c r="I36" i="2"/>
  <c r="H36" i="2"/>
  <c r="G36" i="2"/>
  <c r="F36" i="2"/>
  <c r="E36" i="2"/>
  <c r="D36" i="2"/>
  <c r="C36" i="2"/>
  <c r="B36" i="2"/>
  <c r="L35" i="2"/>
  <c r="K35" i="2"/>
  <c r="J35" i="2"/>
  <c r="I35" i="2"/>
  <c r="H35" i="2"/>
  <c r="G35" i="2"/>
  <c r="F35" i="2"/>
  <c r="E35" i="2"/>
  <c r="D35" i="2"/>
  <c r="C35" i="2"/>
  <c r="B35" i="2"/>
  <c r="L34" i="2"/>
  <c r="K34" i="2"/>
  <c r="J34" i="2"/>
  <c r="I34" i="2"/>
  <c r="H34" i="2"/>
  <c r="G34" i="2"/>
  <c r="F34" i="2"/>
  <c r="E34" i="2"/>
  <c r="D34" i="2"/>
  <c r="C34" i="2"/>
  <c r="B34" i="2"/>
  <c r="L33" i="2"/>
  <c r="K33" i="2"/>
  <c r="J33" i="2"/>
  <c r="I33" i="2"/>
  <c r="H33" i="2"/>
  <c r="G33" i="2"/>
  <c r="F33" i="2"/>
  <c r="E33" i="2"/>
  <c r="D33" i="2"/>
  <c r="C33" i="2"/>
  <c r="B33" i="2"/>
  <c r="L32" i="2"/>
  <c r="K32" i="2"/>
  <c r="J32" i="2"/>
  <c r="I32" i="2"/>
  <c r="H32" i="2"/>
  <c r="G32" i="2"/>
  <c r="F32" i="2"/>
  <c r="E32" i="2"/>
  <c r="D32" i="2"/>
  <c r="C32" i="2"/>
  <c r="B32" i="2"/>
  <c r="L31" i="2"/>
  <c r="K31" i="2"/>
  <c r="J31" i="2"/>
  <c r="I31" i="2"/>
  <c r="H31" i="2"/>
  <c r="G31" i="2"/>
  <c r="F31" i="2"/>
  <c r="E31" i="2"/>
  <c r="D31" i="2"/>
  <c r="C31" i="2"/>
  <c r="B31" i="2"/>
  <c r="L30" i="2"/>
  <c r="K30" i="2"/>
  <c r="J30" i="2"/>
  <c r="I30" i="2"/>
  <c r="H30" i="2"/>
  <c r="G30" i="2"/>
  <c r="F30" i="2"/>
  <c r="E30" i="2"/>
  <c r="D30" i="2"/>
  <c r="C30" i="2"/>
  <c r="B30" i="2"/>
  <c r="L29" i="2"/>
  <c r="K29" i="2"/>
  <c r="J29" i="2"/>
  <c r="I29" i="2"/>
  <c r="H29" i="2"/>
  <c r="G29" i="2"/>
  <c r="F29" i="2"/>
  <c r="E29" i="2"/>
  <c r="D29" i="2"/>
  <c r="C29" i="2"/>
  <c r="B29" i="2"/>
  <c r="L28" i="2"/>
  <c r="K28" i="2"/>
  <c r="J28" i="2"/>
  <c r="I28" i="2"/>
  <c r="H28" i="2"/>
  <c r="G28" i="2"/>
  <c r="F28" i="2"/>
  <c r="E28" i="2"/>
  <c r="D28" i="2"/>
  <c r="C28" i="2"/>
  <c r="B28" i="2"/>
  <c r="L27" i="2"/>
  <c r="K27" i="2"/>
  <c r="J27" i="2"/>
  <c r="I27" i="2"/>
  <c r="H27" i="2"/>
  <c r="G27" i="2"/>
  <c r="F27" i="2"/>
  <c r="E27" i="2"/>
  <c r="D27" i="2"/>
  <c r="C27" i="2"/>
  <c r="B27" i="2"/>
  <c r="L26" i="2"/>
  <c r="K26" i="2"/>
  <c r="J26" i="2"/>
  <c r="I26" i="2"/>
  <c r="H26" i="2"/>
  <c r="G26" i="2"/>
  <c r="F26" i="2"/>
  <c r="E26" i="2"/>
  <c r="D26" i="2"/>
  <c r="C26" i="2"/>
  <c r="B26" i="2"/>
  <c r="L25" i="2"/>
  <c r="K25" i="2"/>
  <c r="J25" i="2"/>
  <c r="I25" i="2"/>
  <c r="H25" i="2"/>
  <c r="G25" i="2"/>
  <c r="F25" i="2"/>
  <c r="E25" i="2"/>
  <c r="D25" i="2"/>
  <c r="C25" i="2"/>
  <c r="B25" i="2"/>
  <c r="L24" i="2"/>
  <c r="K24" i="2"/>
  <c r="J24" i="2"/>
  <c r="I24" i="2"/>
  <c r="H24" i="2"/>
  <c r="G24" i="2"/>
  <c r="F24" i="2"/>
  <c r="E24" i="2"/>
  <c r="D24" i="2"/>
  <c r="C24" i="2"/>
  <c r="B24" i="2"/>
  <c r="L23" i="2"/>
  <c r="K23" i="2"/>
  <c r="J23" i="2"/>
  <c r="I23" i="2"/>
  <c r="H23" i="2"/>
  <c r="G23" i="2"/>
  <c r="F23" i="2"/>
  <c r="E23" i="2"/>
  <c r="D23" i="2"/>
  <c r="C23" i="2"/>
  <c r="B23" i="2"/>
  <c r="L22" i="2"/>
  <c r="K22" i="2"/>
  <c r="J22" i="2"/>
  <c r="I22" i="2"/>
  <c r="H22" i="2"/>
  <c r="G22" i="2"/>
  <c r="F22" i="2"/>
  <c r="E22" i="2"/>
  <c r="D22" i="2"/>
  <c r="C22" i="2"/>
  <c r="B22" i="2"/>
  <c r="L21" i="2"/>
  <c r="K21" i="2"/>
  <c r="J21" i="2"/>
  <c r="I21" i="2"/>
  <c r="H21" i="2"/>
  <c r="G21" i="2"/>
  <c r="F21" i="2"/>
  <c r="E21" i="2"/>
  <c r="D21" i="2"/>
  <c r="C21" i="2"/>
  <c r="B21" i="2"/>
  <c r="L20" i="2"/>
  <c r="K20" i="2"/>
  <c r="J20" i="2"/>
  <c r="I20" i="2"/>
  <c r="H20" i="2"/>
  <c r="G20" i="2"/>
  <c r="F20" i="2"/>
  <c r="E20" i="2"/>
  <c r="D20" i="2"/>
  <c r="C20" i="2"/>
  <c r="B20" i="2"/>
  <c r="L19" i="2"/>
  <c r="K19" i="2"/>
  <c r="J19" i="2"/>
  <c r="I19" i="2"/>
  <c r="H19" i="2"/>
  <c r="G19" i="2"/>
  <c r="F19" i="2"/>
  <c r="E19" i="2"/>
  <c r="D19" i="2"/>
  <c r="C19" i="2"/>
  <c r="B19" i="2"/>
  <c r="L18" i="2"/>
  <c r="K18" i="2"/>
  <c r="J18" i="2"/>
  <c r="I18" i="2"/>
  <c r="H18" i="2"/>
  <c r="G18" i="2"/>
  <c r="F18" i="2"/>
  <c r="E18" i="2"/>
  <c r="D18" i="2"/>
  <c r="C18" i="2"/>
  <c r="B18" i="2"/>
  <c r="L17" i="2"/>
  <c r="K17" i="2"/>
  <c r="J17" i="2"/>
  <c r="I17" i="2"/>
  <c r="H17" i="2"/>
  <c r="G17" i="2"/>
  <c r="F17" i="2"/>
  <c r="E17" i="2"/>
  <c r="D17" i="2"/>
  <c r="C17" i="2"/>
  <c r="B17" i="2"/>
  <c r="L16" i="2"/>
  <c r="K16" i="2"/>
  <c r="J16" i="2"/>
  <c r="I16" i="2"/>
  <c r="H16" i="2"/>
  <c r="G16" i="2"/>
  <c r="F16" i="2"/>
  <c r="E16" i="2"/>
  <c r="D16" i="2"/>
  <c r="C16" i="2"/>
  <c r="B16" i="2"/>
  <c r="L15" i="2"/>
  <c r="K15" i="2"/>
  <c r="J15" i="2"/>
  <c r="I15" i="2"/>
  <c r="H15" i="2"/>
  <c r="G15" i="2"/>
  <c r="F15" i="2"/>
  <c r="E15" i="2"/>
  <c r="D15" i="2"/>
  <c r="C15" i="2"/>
  <c r="B15" i="2"/>
  <c r="L14" i="2"/>
  <c r="K14" i="2"/>
  <c r="J14" i="2"/>
  <c r="I14" i="2"/>
  <c r="H14" i="2"/>
  <c r="G14" i="2"/>
  <c r="F14" i="2"/>
  <c r="E14" i="2"/>
  <c r="D14" i="2"/>
  <c r="C14" i="2"/>
  <c r="B14" i="2"/>
  <c r="L13" i="2"/>
  <c r="K13" i="2"/>
  <c r="J13" i="2"/>
  <c r="I13" i="2"/>
  <c r="H13" i="2"/>
  <c r="G13" i="2"/>
  <c r="F13" i="2"/>
  <c r="E13" i="2"/>
  <c r="D13" i="2"/>
  <c r="C13" i="2"/>
  <c r="B13" i="2"/>
  <c r="L12" i="2"/>
  <c r="K12" i="2"/>
  <c r="J12" i="2"/>
  <c r="I12" i="2"/>
  <c r="H12" i="2"/>
  <c r="G12" i="2"/>
  <c r="F12" i="2"/>
  <c r="E12" i="2"/>
  <c r="D12" i="2"/>
  <c r="C12" i="2"/>
  <c r="B12" i="2"/>
  <c r="L11" i="2"/>
  <c r="K11" i="2"/>
  <c r="J11" i="2"/>
  <c r="I11" i="2"/>
  <c r="H11" i="2"/>
  <c r="G11" i="2"/>
  <c r="F11" i="2"/>
  <c r="E11" i="2"/>
  <c r="D11" i="2"/>
  <c r="C11" i="2"/>
  <c r="B11" i="2"/>
  <c r="L10" i="2"/>
  <c r="K10" i="2"/>
  <c r="J10" i="2"/>
  <c r="I10" i="2"/>
  <c r="H10" i="2"/>
  <c r="G10" i="2"/>
  <c r="F10" i="2"/>
  <c r="E10" i="2"/>
  <c r="D10" i="2"/>
  <c r="C10" i="2"/>
  <c r="B10" i="2"/>
  <c r="L9" i="2"/>
  <c r="K9" i="2"/>
  <c r="J9" i="2"/>
  <c r="I9" i="2"/>
  <c r="H9" i="2"/>
  <c r="G9" i="2"/>
  <c r="F9" i="2"/>
  <c r="E9" i="2"/>
  <c r="D9" i="2"/>
  <c r="C9" i="2"/>
  <c r="B9" i="2"/>
  <c r="L8" i="2"/>
  <c r="K8" i="2"/>
  <c r="J8" i="2"/>
  <c r="I8" i="2"/>
  <c r="H8" i="2"/>
  <c r="G8" i="2"/>
  <c r="F8" i="2"/>
  <c r="E8" i="2"/>
  <c r="D8" i="2"/>
  <c r="C8" i="2"/>
  <c r="B8" i="2"/>
  <c r="L7" i="2"/>
  <c r="K7" i="2"/>
  <c r="J7" i="2"/>
  <c r="I7" i="2"/>
  <c r="H7" i="2"/>
  <c r="G7" i="2"/>
  <c r="F7" i="2"/>
  <c r="E7" i="2"/>
  <c r="D7" i="2"/>
  <c r="C7" i="2"/>
  <c r="B7" i="2"/>
  <c r="L6" i="2"/>
  <c r="K6" i="2"/>
  <c r="J6" i="2"/>
  <c r="I6" i="2"/>
  <c r="H6" i="2"/>
  <c r="G6" i="2"/>
  <c r="F6" i="2"/>
  <c r="E6" i="2"/>
  <c r="D6" i="2"/>
  <c r="C6" i="2"/>
  <c r="B6" i="2"/>
  <c r="L5" i="2"/>
  <c r="K5" i="2"/>
  <c r="J5" i="2"/>
  <c r="I5" i="2"/>
  <c r="H5" i="2"/>
  <c r="G5" i="2"/>
  <c r="F5" i="2"/>
  <c r="E5" i="2"/>
  <c r="D5" i="2"/>
  <c r="C5" i="2"/>
  <c r="B5" i="2"/>
  <c r="L4" i="2"/>
  <c r="K4" i="2"/>
  <c r="J4" i="2"/>
  <c r="I4" i="2"/>
  <c r="H4" i="2"/>
  <c r="G4" i="2"/>
  <c r="F4" i="2"/>
  <c r="E4" i="2"/>
  <c r="D4" i="2"/>
  <c r="C4" i="2"/>
  <c r="B4" i="2"/>
  <c r="L3" i="2"/>
  <c r="K3" i="2"/>
  <c r="J3" i="2"/>
  <c r="I3" i="2"/>
  <c r="H3" i="2"/>
  <c r="G3" i="2"/>
  <c r="F3" i="2"/>
  <c r="E3" i="2"/>
  <c r="D3" i="2"/>
  <c r="C3" i="2"/>
  <c r="B3" i="2"/>
  <c r="G152" i="3" l="1"/>
  <c r="G159" i="3" s="1"/>
  <c r="E104" i="3" s="1"/>
  <c r="G154" i="3"/>
  <c r="G156" i="3"/>
  <c r="D198" i="3"/>
  <c r="D202" i="3"/>
  <c r="D206" i="3"/>
  <c r="D210" i="3"/>
  <c r="D214" i="3"/>
  <c r="D218" i="3"/>
  <c r="D226" i="3"/>
  <c r="D230" i="3"/>
  <c r="D234" i="3"/>
  <c r="D238" i="3"/>
  <c r="D242" i="3"/>
  <c r="D246" i="3"/>
  <c r="D103" i="3"/>
  <c r="D108" i="3" s="1"/>
  <c r="D155" i="3"/>
  <c r="D199" i="3"/>
  <c r="D203" i="3"/>
  <c r="D207" i="3"/>
  <c r="D211" i="3"/>
  <c r="D227" i="3"/>
  <c r="D235" i="3"/>
  <c r="D105" i="3"/>
  <c r="D151" i="3"/>
  <c r="D247" i="3"/>
  <c r="D196" i="3"/>
  <c r="D200" i="3"/>
  <c r="D208" i="3"/>
  <c r="D212" i="3"/>
  <c r="D216" i="3"/>
  <c r="D220" i="3"/>
  <c r="D224" i="3"/>
  <c r="D222" i="3" s="1"/>
  <c r="D228" i="3"/>
  <c r="D232" i="3"/>
  <c r="D236" i="3"/>
  <c r="D244" i="3"/>
  <c r="D248" i="3"/>
  <c r="D152" i="3"/>
  <c r="D197" i="3"/>
  <c r="D205" i="3"/>
  <c r="D204" i="3" s="1"/>
  <c r="D217" i="3"/>
  <c r="D225" i="3"/>
  <c r="D233" i="3"/>
  <c r="D241" i="3"/>
  <c r="D240" i="3" s="1"/>
  <c r="D157" i="3" l="1"/>
  <c r="E107" i="3"/>
  <c r="E105" i="3"/>
  <c r="D213" i="3"/>
  <c r="E106" i="3"/>
  <c r="E100" i="3"/>
  <c r="D231" i="3"/>
  <c r="D195" i="3"/>
  <c r="E102" i="3"/>
  <c r="E101" i="3"/>
  <c r="E103" i="3"/>
  <c r="E108" i="3" l="1"/>
  <c r="D24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Gbelecová Marcela, Mgr.</author>
  </authors>
  <commentList>
    <comment ref="I3" authorId="0" shapeId="0" xr:uid="{C3B74702-9CDB-4DC0-826E-9BE59BC08534}">
      <text>
        <r>
          <rPr>
            <b/>
            <sz val="9"/>
            <color indexed="81"/>
            <rFont val="Segoe UI"/>
            <charset val="1"/>
          </rPr>
          <t xml:space="preserve">Gbelecová Marcela, Mgr.: realizuje sa priebežne
</t>
        </r>
        <r>
          <rPr>
            <sz val="9"/>
            <color indexed="81"/>
            <rFont val="Segoe UI"/>
            <charset val="1"/>
          </rPr>
          <t xml:space="preserve">
</t>
        </r>
      </text>
    </comment>
    <comment ref="I4" authorId="0" shapeId="0" xr:uid="{AE1BEA2F-CB35-47AD-BFCC-11A0113DDC3C}">
      <text>
        <r>
          <rPr>
            <b/>
            <sz val="9"/>
            <color indexed="81"/>
            <rFont val="Segoe UI"/>
            <charset val="1"/>
          </rPr>
          <t>Gbelecová Marcela, Mgr.:</t>
        </r>
        <r>
          <rPr>
            <sz val="9"/>
            <color indexed="81"/>
            <rFont val="Segoe UI"/>
            <charset val="1"/>
          </rPr>
          <t xml:space="preserve">
realizuje sa priebežne
</t>
        </r>
      </text>
    </comment>
    <comment ref="J18" authorId="0" shapeId="0" xr:uid="{32FEEB0A-906E-4731-A744-DA4008D6AB67}">
      <text>
        <r>
          <rPr>
            <b/>
            <sz val="9"/>
            <color indexed="81"/>
            <rFont val="Segoe UI"/>
            <charset val="1"/>
          </rPr>
          <t>Gbelecová Marcela, Mgr.:</t>
        </r>
        <r>
          <rPr>
            <sz val="9"/>
            <color indexed="81"/>
            <rFont val="Segoe UI"/>
            <charset val="1"/>
          </rPr>
          <t xml:space="preserve">
rozpočet OLO, a.s.</t>
        </r>
      </text>
    </comment>
  </commentList>
</comments>
</file>

<file path=xl/sharedStrings.xml><?xml version="1.0" encoding="utf-8"?>
<sst xmlns="http://schemas.openxmlformats.org/spreadsheetml/2006/main" count="735" uniqueCount="285">
  <si>
    <t>P.č.</t>
  </si>
  <si>
    <t>Komisia MsZ</t>
  </si>
  <si>
    <t>Strategická rozvojová téma PHSR</t>
  </si>
  <si>
    <t>Priorita PHSR</t>
  </si>
  <si>
    <t>Kód opatrenia PHSR</t>
  </si>
  <si>
    <t>Názov aktivity / projektu</t>
  </si>
  <si>
    <t>Celkový stav plnenia projektu / aktivity</t>
  </si>
  <si>
    <t>IV. Cestovný ruch a podnikanie</t>
  </si>
  <si>
    <t>A. Bratislava - nadregionálne centrum</t>
  </si>
  <si>
    <t>A.V) Organizovanie kultúrnych, športových a ďalších podujatí</t>
  </si>
  <si>
    <t>A.V.a)</t>
  </si>
  <si>
    <t>Podpora strategických MICE podujatí, vrátane budovania značky „Bratislava Convention Bureau“ (Kongresová Bratislava)</t>
  </si>
  <si>
    <t>v plnení</t>
  </si>
  <si>
    <t>A.IV) Destinačný manažment Bratislavy</t>
  </si>
  <si>
    <t>A.IV.a)</t>
  </si>
  <si>
    <t>Sieťovanie subjektov cestovného ruchu v destinácii Bratislava a efektívny marketing destinácie Bratislava</t>
  </si>
  <si>
    <t>A.IV.c)</t>
  </si>
  <si>
    <t>Marketingová a komunikačná stratégia destinácie Bratislava na blízkych trhoch 2018 - 2022 - implementácia cieľov</t>
  </si>
  <si>
    <t>V. Školstvo, vzdelávanie a voľný čas, šport</t>
  </si>
  <si>
    <t>A.V.c)</t>
  </si>
  <si>
    <t>Rekonštrukcia a údržba areálu - štadióna  Ondreja Nepelu</t>
  </si>
  <si>
    <t>III. Kultúra</t>
  </si>
  <si>
    <t>A.V.b)</t>
  </si>
  <si>
    <t>Národná kultúrna pamiatka (NKP) Rímsky kastel Gerulata, č. 344/1. Rekonštrukcia areálu MMB Múzea Antická Gerulata</t>
  </si>
  <si>
    <t>A.II) Vytváranie atraktívnych sietí a partnerstiev, v krorých bude mať mesto úlohu aktívneho hráča, lídra, koordinátora alebo facilitátora</t>
  </si>
  <si>
    <t>A.II.a)</t>
  </si>
  <si>
    <t>Realizovanie aktivít medzinárodnej spolupráce</t>
  </si>
  <si>
    <t xml:space="preserve">splnené </t>
  </si>
  <si>
    <t>A.I)  Posilnenie vitálneho podnikateľského prostredia, vďaka ktorému bude v záujme investorov v Bratislave zostať, čím si mesto udrží konkurencieschopnú pozíciu aj voči okolitým metropolám ako Viedeň a Budapešť, ale aj posilní atraktivitu pre nových investorov</t>
  </si>
  <si>
    <t>A.B.I.g)</t>
  </si>
  <si>
    <t xml:space="preserve">CERIecon - Sieť regionálnych inovačných ekosystémov v Strednej Európe </t>
  </si>
  <si>
    <t>VII. Verejný poriadok a verejná bezpečnosť, územné plánovanie</t>
  </si>
  <si>
    <t>A.VI) Spolupráca s okolitými regiónmi, mestami, obcami v oblasti ochrany prírody, dopravy a koncepcie územného rozvoja v prihraničnom regióne</t>
  </si>
  <si>
    <t>A.VI.b)</t>
  </si>
  <si>
    <t>BAUM2020 - Bratislava územný manažment 2020</t>
  </si>
  <si>
    <t>A.III) Program "Bratislava - centrum cudzojazyčného, celoživotného vzdelávania"</t>
  </si>
  <si>
    <t>A.III.b)</t>
  </si>
  <si>
    <t>Podpora podujatí celoživotného vzdelávania</t>
  </si>
  <si>
    <t>B. Znalostná ekonomika</t>
  </si>
  <si>
    <t>B.II) Program rozvoja inštitúcií, kľúčových pre znalostnú ekonomiku</t>
  </si>
  <si>
    <t>B.II.b)</t>
  </si>
  <si>
    <t>FabLab</t>
  </si>
  <si>
    <t>B.IV) Profilovanie Bratislavy ako mesta kultúry a kreatívneho priemyslu</t>
  </si>
  <si>
    <t>B.IV.a)  až B.IV.f), C.II.a)</t>
  </si>
  <si>
    <t>Koncepcia rozvoja kultúry, kultúrneho a kreatívneho priemyslu</t>
  </si>
  <si>
    <t>B.IV.a)</t>
  </si>
  <si>
    <t>Kreatívne centrum Bratislava</t>
  </si>
  <si>
    <t>II. Správa mesta a nakladanie s majetkom mesta</t>
  </si>
  <si>
    <t>B.III) Program spolupráce akademických a výskumných inštitúcií s podnikmi</t>
  </si>
  <si>
    <t xml:space="preserve">B.III.f) </t>
  </si>
  <si>
    <t>Urban Manufacturing - Stimulácia inovácií prostredníctvom kolaboratívnych priestorov</t>
  </si>
  <si>
    <t>C. Kvalita života a ľudské zdroje</t>
  </si>
  <si>
    <t>C.III) Skvalitnenie infraštruktúry pre šport, kultúru, umenie a voľný čas</t>
  </si>
  <si>
    <t>C.III.c)</t>
  </si>
  <si>
    <t>Zriadenie depozitárov pre Múzeum mesta Bratislavy a Galériu mesta Bratislavy</t>
  </si>
  <si>
    <t>C.III.b)</t>
  </si>
  <si>
    <t>Budovanie  nových športovísk pre verejnosť</t>
  </si>
  <si>
    <t>C.III.a)</t>
  </si>
  <si>
    <t>Prehľad infraštruktúry pre šport, kultúru, umenie a voľný čas</t>
  </si>
  <si>
    <t>C.II) Politika podpory mimovládnych organizácií</t>
  </si>
  <si>
    <t>C.II.b)</t>
  </si>
  <si>
    <t>Grantové programy:  Ars Bratislavensis, Program pre voľný čas, šport a sociálne aktivity  MsZ200/2003</t>
  </si>
  <si>
    <t>VI. Sociálna pomoc a sociálne služby</t>
  </si>
  <si>
    <t>C.VI) Program rozvoja sociálnych služieb</t>
  </si>
  <si>
    <t>C.VI.b)</t>
  </si>
  <si>
    <t xml:space="preserve">Národný projekt Podpora vybraných sociálnych služieb krízovej intervencie na komunitnej úrovni- Podpora sociálncych služieb v nízkoprahovej sociálnej službe pre deti a rodinu Fortunáčik </t>
  </si>
  <si>
    <t>Pomoc občanom v nepriaznivej sociálnej situácii ohrozených sociálnym vylúčením</t>
  </si>
  <si>
    <t>C.IV) Programy zdravého životného štýlu, "Zdravé mesto", "Mesto bez stresu"</t>
  </si>
  <si>
    <t>C.IV.d)</t>
  </si>
  <si>
    <t>Dokument Harm reduction</t>
  </si>
  <si>
    <t>C.VI.d)</t>
  </si>
  <si>
    <t>Rekonštrukčné práce, debarierizácia a humanizácia</t>
  </si>
  <si>
    <t>C.IV)</t>
  </si>
  <si>
    <t>Kancelária Zdravé mesto</t>
  </si>
  <si>
    <t>C.VI.c)</t>
  </si>
  <si>
    <t>Koncepcia pomoci ľuďom bez domova - implementácia cieľov</t>
  </si>
  <si>
    <t>C.VI.a)</t>
  </si>
  <si>
    <t>Komunitný plán sociálnych služieb 2019 - 2023</t>
  </si>
  <si>
    <t>C.VII) Mestské nájomné byty pre nízkopríjmové skupiny a pre mladé rodiny</t>
  </si>
  <si>
    <t>C.VII.</t>
  </si>
  <si>
    <t>Vyhľadávacia štúdia umiestnenia nájomného bývania na území hl. m. SR Bratislavy</t>
  </si>
  <si>
    <t>C.V) Bezpečné mesto</t>
  </si>
  <si>
    <t>C.V.a)</t>
  </si>
  <si>
    <t>Preventívne aktivity Mestskej polície hlavného mesta SR Bratislavy</t>
  </si>
  <si>
    <t>C.III.c) + napĺňa prioritu B.IV. Bratislava- mesto kultúry a kreatívneho priemyslu – B.IV.b)</t>
  </si>
  <si>
    <t>NKP hrad Devín – zámer   výstavby budovy správy NKP hradu Devín so zázemím pre verejnosť a  rekonštrukčné práce obnovy areálu NKP</t>
  </si>
  <si>
    <t>NKP hrad Devín – sprístupnenie horného hradu verejnosti a zámer výstavby budovy správy hradu Devín so zázemím pre verejnosť</t>
  </si>
  <si>
    <t>C.I) Preventívna a prorodinná politika mesta</t>
  </si>
  <si>
    <t>C.I.b)</t>
  </si>
  <si>
    <t>Rozširovanie služieb pre rodiny s deťmi</t>
  </si>
  <si>
    <t>Národný projekt "Podpora deinštitucinalizácie národnej starostlivosti" pre Centrum pre deti a rodiny REPULS</t>
  </si>
  <si>
    <t xml:space="preserve">neplní sa </t>
  </si>
  <si>
    <t>VIII. Verejný priestor a životné prostredie</t>
  </si>
  <si>
    <t>D. Kvalita životného prostredia a mestského priestoru</t>
  </si>
  <si>
    <t>D.I) Program vytvárania mestského prostredia, revitalizácia verejných priestorov a zachovanie charakteru špecifických častí mesta</t>
  </si>
  <si>
    <t>D.I.a)</t>
  </si>
  <si>
    <t>Revitalizácia a obnova podchodov</t>
  </si>
  <si>
    <t>Revitalizácia Trnavského mýta</t>
  </si>
  <si>
    <t>D.IX) Plán prispôsobenia sa mesta na klimatické zmeny</t>
  </si>
  <si>
    <t>D.II.c)</t>
  </si>
  <si>
    <t>Vytvorenie strategicky plánovanej siete prírodných a poloprírodných oblastí s environmentálnymi vlastnosťami v hlavnom meste SR Bratislava</t>
  </si>
  <si>
    <t>D.V) Program efektívneho nakladania s odpadmi</t>
  </si>
  <si>
    <t>D.V.d)</t>
  </si>
  <si>
    <t>Budovanie polopodzemných kontajnerov - pilotný projekt</t>
  </si>
  <si>
    <t>D.I.e)</t>
  </si>
  <si>
    <t>Územný plán zóny Dunajská, zmeny a doplnky 2016</t>
  </si>
  <si>
    <t>A.VI), D.I), D.II), D.III), D. IV), F.VI)</t>
  </si>
  <si>
    <t>A.VI.a) až A.VI.c), D.I.a) až D.IV.b), F.VI.a), F.VI.b)</t>
  </si>
  <si>
    <t>Územná prognóza rozvoja hlavného mesta SR Bratislava do roku 2050</t>
  </si>
  <si>
    <t>EU-GUGLE -  „European cities serving as Green Urban Gate towards Leadership in sustainable Energy” - „Európske mestá ako zelené urbánne brány vedúce k trvalo udržateľnej energii".</t>
  </si>
  <si>
    <t>D.IX.a)</t>
  </si>
  <si>
    <t>Realizácia opatrení na záchyt a zadržiavanie zrážkovej vody</t>
  </si>
  <si>
    <t>D.VIII) Podpora vzdelávania a výchovy verejnosti v environmentálnej oblasti a oblasti ochrany kultúrneho dedičstva</t>
  </si>
  <si>
    <t>D.VIII)</t>
  </si>
  <si>
    <t>Podpora vzdelávania a výchovy v oblasti kultúrneho dedičstva</t>
  </si>
  <si>
    <t>D.I.d.</t>
  </si>
  <si>
    <t>Pamiatková obnova mestských objektov</t>
  </si>
  <si>
    <t>Grantová schéma na podporu malých projektov udržateľného hospodárenia so zrážkovou vodou</t>
  </si>
  <si>
    <t>Projekt RESIN (Klimaticky prispôsobivé mestá a infraštruktúry)</t>
  </si>
  <si>
    <t>D.VII) Program zvyšovania energetickej efektívnosti</t>
  </si>
  <si>
    <t>D.VII.a)</t>
  </si>
  <si>
    <t>Implementácia Akčného plánu udržateľného energetického rozvoja hlavného mesta Slovenskej republiky Bratislavy</t>
  </si>
  <si>
    <t>Aktualizácia Koncepcie rozvoja hlavného mesta Slovenskej republiky Bratislavy v oblasti tepelnej energetiky</t>
  </si>
  <si>
    <t>D.V.c)</t>
  </si>
  <si>
    <t>Odstraňovanie nezákonne uložených odpadov</t>
  </si>
  <si>
    <t>D.I.b)</t>
  </si>
  <si>
    <t>Výstavba nových parkových priestorov a revitalizácia zelene na Hradnom vrchu</t>
  </si>
  <si>
    <t>C.IV.b)</t>
  </si>
  <si>
    <t>Odstraňovanie nelegálnych grafitov - príspevok</t>
  </si>
  <si>
    <t>D.VI) Regenerácia resp. revitalizácia brownfieldov</t>
  </si>
  <si>
    <t>D.VI.b)</t>
  </si>
  <si>
    <t>Urbanistická štúdia Brownfields na území hl.m. SR Bratislavy</t>
  </si>
  <si>
    <t>Urbanistická štúdia výškového zónovania hl. m. SR Bratislavy</t>
  </si>
  <si>
    <t>MUNISS - Medzinárodná univerzitná študentská súťaž</t>
  </si>
  <si>
    <t>D.V.b)</t>
  </si>
  <si>
    <t>Budovenie zberného dvora v MČ Dúbravka</t>
  </si>
  <si>
    <t>D.V.a)</t>
  </si>
  <si>
    <t>Zber biologicky rozložiteľného odpadu zo záhrad</t>
  </si>
  <si>
    <t>Program odpadového hospodárstva na roky 2016-2020</t>
  </si>
  <si>
    <t>Sanácia geologického prostredia Devínska cesta - skalný odrez</t>
  </si>
  <si>
    <t>I. Doprava (Mobilita, informačné systémy)</t>
  </si>
  <si>
    <t>E. Doprava a technická infraštruktúra</t>
  </si>
  <si>
    <t>E.IX) Technická infraštruktúra</t>
  </si>
  <si>
    <t>E.IX.a)</t>
  </si>
  <si>
    <t xml:space="preserve">Mestská optická sieť </t>
  </si>
  <si>
    <t>E.VIII) Systém organizácie a riadenia dopravy</t>
  </si>
  <si>
    <t>E.VIII.b)</t>
  </si>
  <si>
    <t>Dopravno-riadiaca centrála</t>
  </si>
  <si>
    <t>C.V.c)</t>
  </si>
  <si>
    <t>Zlepšenie bezpečnostnej situácie mesta Bratislava</t>
  </si>
  <si>
    <t>E.III) Koncepcia bezbariérového pohybu</t>
  </si>
  <si>
    <t>E.III.b)</t>
  </si>
  <si>
    <t>Debarierizácia priechodov pre chodcov v rámci opráv komunikácií na území Hlavného mesta SR Bratislava</t>
  </si>
  <si>
    <t>URBAN-E (e-Mobility, Infrastructure and innovative Intermodal Services In Ljubljana, Bratislava and Zagreb)/e-mobilita, infraštruktúra a inovatívne intermodálne služby v Ľubľane, Záhrebe a Bratislave</t>
  </si>
  <si>
    <t>E.II) Integrovaný systém verejnej hromadnej dopravy</t>
  </si>
  <si>
    <t>E.II.d)</t>
  </si>
  <si>
    <t>Vybudovanie záchytného parkoviska pri cintoríne Vrakuňa súbežne s realizáciou zástavky MHD a Slovak Lines</t>
  </si>
  <si>
    <t>Informatizácia MHD v Bratislave - informačné tabule</t>
  </si>
  <si>
    <t>E.I) Systém mestskej hromadnej dopravy</t>
  </si>
  <si>
    <t>E.I.e)</t>
  </si>
  <si>
    <t>Modernizácia údržbovej základne</t>
  </si>
  <si>
    <t>Vozový park elektrobusov v Bratislave</t>
  </si>
  <si>
    <t>E.IV)  Cyklistická doprava</t>
  </si>
  <si>
    <t>E.IV.c)</t>
  </si>
  <si>
    <t>Vybudovanie cyklistickej komunikácie Starohájska, úsek Rusovská cesta-Dolnozemská cesta</t>
  </si>
  <si>
    <t xml:space="preserve">Vypracovanie projektovej dokumentácie (PD)  pre nové úseky cyklotrás  </t>
  </si>
  <si>
    <t>Plán realizácie cyklotrás  2017  - 2020</t>
  </si>
  <si>
    <t>Automatická požičovňa bicyklov – bike sharing</t>
  </si>
  <si>
    <t>E.IV.a)</t>
  </si>
  <si>
    <t xml:space="preserve">Vypracovanie dokumentu rozvoja cyklistickej a pešej dopravy, ktorý bude obsahovať aktualizované priority v oblasti cyklodopravy a akčný plán rozvoja cyklistickej a pešej dopravy </t>
  </si>
  <si>
    <t>E.I.a)</t>
  </si>
  <si>
    <t>Trolejbusová trať Karlova Ves – Mlynská dolina - Patrónka</t>
  </si>
  <si>
    <t>E.VI) Plán strategických dopravných stavieb 2011-2025</t>
  </si>
  <si>
    <t>E.IV.b)</t>
  </si>
  <si>
    <t>Nosný systém MHD 1 - prestupové zastávky</t>
  </si>
  <si>
    <t>Modernizácia električkových tratí - Vajnorská radiála</t>
  </si>
  <si>
    <t>Modernizácia električkových tratí - Ružinovská radiála</t>
  </si>
  <si>
    <t>Modernizácia električkových tratí - Dúbravsko - Karloveská radiála</t>
  </si>
  <si>
    <t>Obnova vozového parku autobusov</t>
  </si>
  <si>
    <t>E.VI.b)</t>
  </si>
  <si>
    <t>Nosný systém MHD, prevádzkový úsek Janíkov dvor - Šafárikovo námestie, 2. časť Bosákova ulica - Janíkov dvor</t>
  </si>
  <si>
    <t>E.II.a)</t>
  </si>
  <si>
    <t>Integrovaný dopravný systém v Bratislavskom kraji (IDS BK)</t>
  </si>
  <si>
    <t>E.I.c)</t>
  </si>
  <si>
    <t>Preferencia MHD - modernizácia svetelne riadených križovatiek</t>
  </si>
  <si>
    <t>Preferencia MHD - zriadenie vyhradených jazdných pruhov</t>
  </si>
  <si>
    <t>E.VII) Mestská parkovacia politika</t>
  </si>
  <si>
    <t>E.VII.b)</t>
  </si>
  <si>
    <t>Parkovacia politika</t>
  </si>
  <si>
    <t>E.VII.c)</t>
  </si>
  <si>
    <t>Záchytné parkoviská</t>
  </si>
  <si>
    <t>F. Správa a riadenie mesta</t>
  </si>
  <si>
    <t>F.I) Zavádzanie e-Governmentu na mestskej úrovni v prospech občanov, podnikateľov a ďalších subjektov pôsobiacich na území mesta</t>
  </si>
  <si>
    <t>F.I.c)</t>
  </si>
  <si>
    <t>Projekt budovania intranetu a helpdesku ako nástroja pre skvalitnenie práce užívateľov spolu s evidovaním a sledovaním softwarových licencií SAM a hardware</t>
  </si>
  <si>
    <t>Projekt školení a e-learningu o využívaní digitálnych nástrojov správy mesta pre užívateľov služieb</t>
  </si>
  <si>
    <t>F.I.b)</t>
  </si>
  <si>
    <t>Centrálny Geoportál - sprístupnenie a využitie existujúcich a validovaných priestorových dát pre celý magistrát pomocou služieb</t>
  </si>
  <si>
    <t>F.IV) Spoluúčasť občanov na rozhodovaní - participácia</t>
  </si>
  <si>
    <t>F.IV.b)</t>
  </si>
  <si>
    <t>Podpora partnerstva a dialógu v oblasti participatívnej tvorby verejných politík (pilotný projekt č.10 – Využívanie verejných priestorov a plôch na lokálnej úrovni)</t>
  </si>
  <si>
    <t>Občiansky rozpočet</t>
  </si>
  <si>
    <t xml:space="preserve"> F.I.a)</t>
  </si>
  <si>
    <t>Elektronizácia služieb bratislavskej samosprávy (ESBS)</t>
  </si>
  <si>
    <t>F.III) Zavedenie klientského prístupu samosprávy k občanom a právnym subjektom</t>
  </si>
  <si>
    <t>F.III.d)</t>
  </si>
  <si>
    <t>Zriadenie telefonického informačného centra pre občanov (Kontaktné pracovisko služieb pre občanov)</t>
  </si>
  <si>
    <t>C.V.b)</t>
  </si>
  <si>
    <t>Ochrana zdravia a majetku mesta Bratislava, jeho občanov a návštevníkov</t>
  </si>
  <si>
    <t>F.II) Digitálny úrad</t>
  </si>
  <si>
    <t>F.II.b)</t>
  </si>
  <si>
    <t>Priestorová informácia - aplikácia</t>
  </si>
  <si>
    <t>F.VI) Systémové prepojenie územného a socio-ekonomického plánovania mesta</t>
  </si>
  <si>
    <t>Program hospodárskeho a sociálneho rozvoja hlavného mesta SR Bratislavy na roky 2021 - 2030</t>
  </si>
  <si>
    <t>Smart City "Rozumná Bratislava 2030" - Inovačné aktivity</t>
  </si>
  <si>
    <t>Zodpovedná organizácia</t>
  </si>
  <si>
    <t>Zodpovedná organizačná zložka</t>
  </si>
  <si>
    <t>Spolupracujúce organizačné zložky</t>
  </si>
  <si>
    <t>Trvanie projektu</t>
  </si>
  <si>
    <t>Dôvod, prečo bola aktivita realizovaná / Aká zmena bola jej realizáciou dosiahnutá</t>
  </si>
  <si>
    <t>Aké výstupy boli doteraz dosiahnuté v rámci realizácie aktivity? (kvantifikujte merateľné ukazovatele výstupu)</t>
  </si>
  <si>
    <t>Priradenie k programu rozpočtu mesta</t>
  </si>
  <si>
    <t>Priradenie k podprogramu rozpočtu mesta</t>
  </si>
  <si>
    <t>Celková finančná alokácia aktivity</t>
  </si>
  <si>
    <t>Zdroj financovania projektu / aktivity</t>
  </si>
  <si>
    <t>Názov externého zdroja financovania projektu / aktivity</t>
  </si>
  <si>
    <t>Celková finančná realizácia projektu / aktivity 2018 z rozpočtu HM</t>
  </si>
  <si>
    <t>Interné zdroje</t>
  </si>
  <si>
    <t>Externé zdroje (zapojené do rozpočtu)</t>
  </si>
  <si>
    <t>2018 Spolu</t>
  </si>
  <si>
    <t>Bežné výdavky</t>
  </si>
  <si>
    <t>Kapitálové výdavky</t>
  </si>
  <si>
    <t>Prehľad projektov podľa ich priradenia k programu rozpočtu mesta</t>
  </si>
  <si>
    <t>Program rozpočtu mesta</t>
  </si>
  <si>
    <t>počet zrealizovaných aktivít</t>
  </si>
  <si>
    <t>celková finančná realizácia v roku 2018</t>
  </si>
  <si>
    <t>Mobilita a verejná doprava</t>
  </si>
  <si>
    <t>Verejná infraštruktúra</t>
  </si>
  <si>
    <t>Poriadok a bezpečnosť</t>
  </si>
  <si>
    <t>Kultúra, šport, podpora služieb a cestovného ruchu</t>
  </si>
  <si>
    <t>Vzdelávanie a voľný čas</t>
  </si>
  <si>
    <t>Sociálna pomoc a sociálne služby</t>
  </si>
  <si>
    <t>Efektívna a transparentná samospráva</t>
  </si>
  <si>
    <t>Správa a nakladanie s majetkom mesta</t>
  </si>
  <si>
    <t>Celkom</t>
  </si>
  <si>
    <t>Celková finančná realizácia projektov podľa priradenia k strategickej rozvojovej téme PHSR</t>
  </si>
  <si>
    <t>Celková finančná realizácia projektov podľa priradenia k prioritnej oblasti</t>
  </si>
  <si>
    <t>celková finančná realizácia</t>
  </si>
  <si>
    <t>Prioritná oblasť (priradenie ku komisii MsZ)</t>
  </si>
  <si>
    <t>A</t>
  </si>
  <si>
    <t>Bratislava - nadregionálne centrum</t>
  </si>
  <si>
    <t>B</t>
  </si>
  <si>
    <t>Znalostná ekonomika</t>
  </si>
  <si>
    <t>II. Správa mesta a nakladanie s majetkom mesta</t>
  </si>
  <si>
    <t>C</t>
  </si>
  <si>
    <t>Kvalita života a ľudské zdroje</t>
  </si>
  <si>
    <t>III. Kultúra</t>
  </si>
  <si>
    <t>D</t>
  </si>
  <si>
    <t>Kvalita životného prostredia a meststkého priestoru</t>
  </si>
  <si>
    <t>IV. Cestovný ruch a podnikanie</t>
  </si>
  <si>
    <t>E</t>
  </si>
  <si>
    <t>Doprava a technická infraštruktúra</t>
  </si>
  <si>
    <t>V. Školstvo, vzdelávanie a voľný čas, šport</t>
  </si>
  <si>
    <t>F</t>
  </si>
  <si>
    <t>Správa a riadenie mesta</t>
  </si>
  <si>
    <t>VI. Sociálna pomoc a sociálne služby</t>
  </si>
  <si>
    <t>VII. Verejný poriadok a verejná bezpečnosť, územné plánovanie</t>
  </si>
  <si>
    <t>VIII. Verejný priestor a životné prostredie</t>
  </si>
  <si>
    <t>Celková finančná realizácia projektov podľa priradenia k strategickej rozvojovej téme PHSR a zároveň k prioritnej rozvojovej oblasti</t>
  </si>
  <si>
    <t>Strategická rozvojová téma PHSR / Prioritná oblasť</t>
  </si>
  <si>
    <t>I.</t>
  </si>
  <si>
    <t>Doprava (Mobilita, informačné systémy)</t>
  </si>
  <si>
    <t>II.</t>
  </si>
  <si>
    <t>Správa mesta a nakladanie s majetkom mesta</t>
  </si>
  <si>
    <t>III.</t>
  </si>
  <si>
    <t>Kultúra</t>
  </si>
  <si>
    <t>IV.</t>
  </si>
  <si>
    <t>Cestovný ruch a podnikanie</t>
  </si>
  <si>
    <t>V.</t>
  </si>
  <si>
    <t>Školstvo, vzdelávanie a voľný čas, šport</t>
  </si>
  <si>
    <t>VI.</t>
  </si>
  <si>
    <t>VII.</t>
  </si>
  <si>
    <t>Verejný poriadok a verejná bezpečnosť, územné plánovanie</t>
  </si>
  <si>
    <t>VIII.</t>
  </si>
  <si>
    <t>Verejný priestor a životné prostredie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</si>
</sst>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 #,##0\ &quot;€&quot;_-;\-* #,##0\ &quot;€&quot;_-;_-* &quot;-&quot;\ &quot;€&quot;_-;_-@_-"/>
    <numFmt numFmtId="164" formatCode="#,##0.00\ &quot;€&quot;"/>
  </numFmts>
  <fonts count="14" x14ac:knownFonts="1">
    <font>
      <sz val="11"/>
      <color theme="1"/>
      <name val="Calibri"/>
      <family val="2"/>
      <charset val="238"/>
      <scheme val="minor"/>
    </font>
    <font>
      <b/>
      <sz val="11"/>
      <color theme="0"/>
      <name val="Calibri"/>
      <family val="2"/>
      <charset val="238"/>
      <scheme val="minor"/>
    </font>
    <font>
      <b/>
      <i/>
      <sz val="9"/>
      <color rgb="FF333333"/>
      <name val="Calibri"/>
      <family val="2"/>
      <charset val="238"/>
      <scheme val="minor"/>
    </font>
    <font>
      <sz val="9"/>
      <color theme="1"/>
      <name val="Calibri"/>
      <family val="2"/>
      <charset val="238"/>
      <scheme val="minor"/>
    </font>
    <font>
      <b/>
      <sz val="10"/>
      <color theme="1"/>
      <name val="Calibri"/>
      <family val="2"/>
      <charset val="238"/>
      <scheme val="minor"/>
    </font>
    <font>
      <sz val="9"/>
      <name val="Calibri"/>
      <family val="2"/>
      <charset val="238"/>
      <scheme val="minor"/>
    </font>
    <font>
      <b/>
      <i/>
      <sz val="9"/>
      <name val="Calibri"/>
      <family val="2"/>
      <charset val="238"/>
      <scheme val="minor"/>
    </font>
    <font>
      <b/>
      <i/>
      <sz val="9"/>
      <color theme="1"/>
      <name val="Calibri"/>
      <family val="2"/>
      <charset val="238"/>
      <scheme val="minor"/>
    </font>
    <font>
      <b/>
      <sz val="9"/>
      <color theme="1"/>
      <name val="Calibri"/>
      <family val="2"/>
      <charset val="238"/>
      <scheme val="minor"/>
    </font>
    <font>
      <b/>
      <i/>
      <sz val="10"/>
      <color theme="1"/>
      <name val="Calibri"/>
      <family val="2"/>
      <charset val="238"/>
      <scheme val="minor"/>
    </font>
    <font>
      <sz val="9"/>
      <color rgb="FFFF0000"/>
      <name val="Calibri"/>
      <family val="2"/>
      <charset val="238"/>
      <scheme val="minor"/>
    </font>
    <font>
      <sz val="10"/>
      <color theme="1"/>
      <name val="Calibri"/>
      <family val="2"/>
      <charset val="238"/>
      <scheme val="minor"/>
    </font>
    <font>
      <b/>
      <sz val="9"/>
      <color indexed="81"/>
      <name val="Segoe UI"/>
      <charset val="1"/>
    </font>
    <font>
      <sz val="9"/>
      <color indexed="81"/>
      <name val="Segoe UI"/>
      <charset val="1"/>
    </font>
  </fonts>
  <fills count="19">
    <fill>
      <patternFill patternType="none"/>
    </fill>
    <fill>
      <patternFill patternType="gray125"/>
    </fill>
    <fill>
      <patternFill patternType="solid">
        <fgColor rgb="FFEAEAE8"/>
        <bgColor rgb="FFEAEAE8"/>
      </patternFill>
    </fill>
    <fill>
      <patternFill patternType="solid">
        <fgColor theme="4" tint="0.79998168889431442"/>
        <bgColor indexed="64"/>
      </patternFill>
    </fill>
    <fill>
      <patternFill patternType="solid">
        <fgColor rgb="FFFFCC66"/>
        <bgColor indexed="64"/>
      </patternFill>
    </fill>
    <fill>
      <patternFill patternType="solid">
        <fgColor rgb="FFFFFF99"/>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0" tint="-4.9989318521683403E-2"/>
        <bgColor rgb="FFEAEAE8"/>
      </patternFill>
    </fill>
    <fill>
      <patternFill patternType="solid">
        <fgColor theme="0" tint="-4.9989318521683403E-2"/>
        <bgColor indexed="64"/>
      </patternFill>
    </fill>
    <fill>
      <patternFill patternType="solid">
        <fgColor theme="1" tint="0.499984740745262"/>
        <bgColor indexed="64"/>
      </patternFill>
    </fill>
    <fill>
      <patternFill patternType="solid">
        <fgColor theme="3"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7" tint="0.39997558519241921"/>
        <bgColor indexed="64"/>
      </patternFill>
    </fill>
    <fill>
      <patternFill patternType="solid">
        <fgColor theme="0" tint="-0.499984740745262"/>
        <bgColor indexed="64"/>
      </patternFill>
    </fill>
  </fills>
  <borders count="70">
    <border>
      <left/>
      <right/>
      <top/>
      <bottom/>
      <diagonal/>
    </border>
    <border>
      <left style="medium">
        <color indexed="64"/>
      </left>
      <right style="thin">
        <color rgb="FFA6A6A6"/>
      </right>
      <top style="medium">
        <color indexed="64"/>
      </top>
      <bottom/>
      <diagonal/>
    </border>
    <border>
      <left style="thin">
        <color rgb="FFA6A6A6"/>
      </left>
      <right style="thin">
        <color rgb="FFA6A6A6"/>
      </right>
      <top style="medium">
        <color indexed="64"/>
      </top>
      <bottom/>
      <diagonal/>
    </border>
    <border>
      <left/>
      <right style="thin">
        <color rgb="FFA6A6A6"/>
      </right>
      <top style="medium">
        <color indexed="64"/>
      </top>
      <bottom/>
      <diagonal/>
    </border>
    <border>
      <left style="thin">
        <color rgb="FFA6A6A6"/>
      </left>
      <right style="medium">
        <color indexed="64"/>
      </right>
      <top style="medium">
        <color indexed="64"/>
      </top>
      <bottom/>
      <diagonal/>
    </border>
    <border>
      <left style="medium">
        <color indexed="64"/>
      </left>
      <right style="thin">
        <color rgb="FFA6A6A6"/>
      </right>
      <top/>
      <bottom style="medium">
        <color indexed="64"/>
      </bottom>
      <diagonal/>
    </border>
    <border>
      <left style="thin">
        <color rgb="FFA6A6A6"/>
      </left>
      <right style="thin">
        <color rgb="FFA6A6A6"/>
      </right>
      <top/>
      <bottom style="medium">
        <color indexed="64"/>
      </bottom>
      <diagonal/>
    </border>
    <border>
      <left/>
      <right style="thin">
        <color rgb="FFA6A6A6"/>
      </right>
      <top/>
      <bottom style="medium">
        <color indexed="64"/>
      </bottom>
      <diagonal/>
    </border>
    <border>
      <left style="thin">
        <color rgb="FFA6A6A6"/>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rgb="FFA6A6A6"/>
      </left>
      <right style="thin">
        <color rgb="FFA6A6A6"/>
      </right>
      <top style="thin">
        <color rgb="FFA6A6A6"/>
      </top>
      <bottom/>
      <diagonal/>
    </border>
    <border>
      <left/>
      <right/>
      <top style="medium">
        <color indexed="64"/>
      </top>
      <bottom style="thin">
        <color rgb="FFA6A6A6"/>
      </bottom>
      <diagonal/>
    </border>
    <border>
      <left/>
      <right style="thin">
        <color rgb="FFA6A6A6"/>
      </right>
      <top style="medium">
        <color indexed="64"/>
      </top>
      <bottom style="thin">
        <color rgb="FFA6A6A6"/>
      </bottom>
      <diagonal/>
    </border>
    <border>
      <left style="thin">
        <color rgb="FFA6A6A6"/>
      </left>
      <right/>
      <top style="medium">
        <color indexed="64"/>
      </top>
      <bottom/>
      <diagonal/>
    </border>
    <border>
      <left style="thin">
        <color indexed="64"/>
      </left>
      <right/>
      <top style="medium">
        <color indexed="64"/>
      </top>
      <bottom style="thin">
        <color rgb="FFA6A6A6"/>
      </bottom>
      <diagonal/>
    </border>
    <border>
      <left/>
      <right style="medium">
        <color indexed="64"/>
      </right>
      <top style="medium">
        <color indexed="64"/>
      </top>
      <bottom style="thin">
        <color rgb="FFA6A6A6"/>
      </bottom>
      <diagonal/>
    </border>
    <border>
      <left style="medium">
        <color indexed="64"/>
      </left>
      <right style="thin">
        <color rgb="FFA6A6A6"/>
      </right>
      <top/>
      <bottom/>
      <diagonal/>
    </border>
    <border>
      <left style="thin">
        <color rgb="FFA6A6A6"/>
      </left>
      <right style="thin">
        <color rgb="FFA6A6A6"/>
      </right>
      <top/>
      <bottom/>
      <diagonal/>
    </border>
    <border>
      <left/>
      <right style="thin">
        <color rgb="FFA6A6A6"/>
      </right>
      <top/>
      <bottom/>
      <diagonal/>
    </border>
    <border>
      <left/>
      <right style="thin">
        <color rgb="FFA6A6A6"/>
      </right>
      <top style="thin">
        <color rgb="FFA6A6A6"/>
      </top>
      <bottom style="medium">
        <color indexed="64"/>
      </bottom>
      <diagonal/>
    </border>
    <border>
      <left style="thin">
        <color rgb="FFA6A6A6"/>
      </left>
      <right style="thin">
        <color rgb="FFA6A6A6"/>
      </right>
      <top style="thin">
        <color rgb="FFA6A6A6"/>
      </top>
      <bottom style="medium">
        <color indexed="64"/>
      </bottom>
      <diagonal/>
    </border>
    <border>
      <left style="thin">
        <color rgb="FFA6A6A6"/>
      </left>
      <right style="thin">
        <color indexed="64"/>
      </right>
      <top/>
      <bottom style="medium">
        <color indexed="64"/>
      </bottom>
      <diagonal/>
    </border>
    <border>
      <left style="thin">
        <color indexed="64"/>
      </left>
      <right style="thin">
        <color rgb="FFA6A6A6"/>
      </right>
      <top style="thin">
        <color rgb="FFA6A6A6"/>
      </top>
      <bottom style="medium">
        <color indexed="64"/>
      </bottom>
      <diagonal/>
    </border>
    <border>
      <left style="thin">
        <color rgb="FFA6A6A6"/>
      </left>
      <right style="medium">
        <color indexed="64"/>
      </right>
      <top style="thin">
        <color rgb="FFA6A6A6"/>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388">
    <xf numFmtId="0" fontId="0" fillId="0" borderId="0" xfId="0"/>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3" fillId="3" borderId="9" xfId="0" applyFont="1" applyFill="1" applyBorder="1" applyAlignment="1">
      <alignment horizontal="center" vertical="center"/>
    </xf>
    <xf numFmtId="0" fontId="3" fillId="3" borderId="10" xfId="0" applyFont="1" applyFill="1" applyBorder="1" applyAlignment="1">
      <alignment horizontal="left" vertical="center" wrapText="1"/>
    </xf>
    <xf numFmtId="0" fontId="3" fillId="3" borderId="11" xfId="0" applyFont="1" applyFill="1" applyBorder="1" applyAlignment="1">
      <alignment horizontal="center" vertical="center" wrapText="1"/>
    </xf>
    <xf numFmtId="0" fontId="4" fillId="3" borderId="10" xfId="0" applyFont="1" applyFill="1" applyBorder="1" applyAlignment="1">
      <alignment horizontal="left" vertical="center" wrapText="1"/>
    </xf>
    <xf numFmtId="0" fontId="3" fillId="3" borderId="12" xfId="0" applyFont="1" applyFill="1" applyBorder="1" applyAlignment="1">
      <alignment horizontal="center" vertical="center" wrapText="1"/>
    </xf>
    <xf numFmtId="0" fontId="3" fillId="3" borderId="13" xfId="0" applyFont="1" applyFill="1" applyBorder="1" applyAlignment="1">
      <alignment horizontal="center" vertical="center"/>
    </xf>
    <xf numFmtId="0" fontId="3" fillId="3" borderId="14" xfId="0" applyFont="1" applyFill="1" applyBorder="1" applyAlignment="1">
      <alignment horizontal="left" vertical="center" wrapText="1"/>
    </xf>
    <xf numFmtId="0" fontId="3" fillId="3" borderId="15" xfId="0" applyFont="1" applyFill="1" applyBorder="1" applyAlignment="1">
      <alignment horizontal="center" vertical="center" wrapText="1"/>
    </xf>
    <xf numFmtId="0" fontId="4" fillId="3" borderId="14" xfId="0" applyFont="1" applyFill="1" applyBorder="1" applyAlignment="1">
      <alignment horizontal="left" vertical="center" wrapText="1"/>
    </xf>
    <xf numFmtId="0" fontId="3" fillId="3" borderId="16"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3" fillId="4" borderId="13" xfId="0" applyFont="1" applyFill="1" applyBorder="1" applyAlignment="1">
      <alignment horizontal="center" vertical="center"/>
    </xf>
    <xf numFmtId="0" fontId="3" fillId="4" borderId="14" xfId="0" applyFont="1" applyFill="1" applyBorder="1" applyAlignment="1">
      <alignment horizontal="left" vertical="center" wrapText="1"/>
    </xf>
    <xf numFmtId="0" fontId="3" fillId="4" borderId="15" xfId="0" applyFont="1" applyFill="1" applyBorder="1" applyAlignment="1">
      <alignment horizontal="center" vertical="center" wrapText="1"/>
    </xf>
    <xf numFmtId="0" fontId="4" fillId="4" borderId="14" xfId="0" applyFont="1" applyFill="1" applyBorder="1" applyAlignment="1">
      <alignment horizontal="left" vertical="center" wrapText="1"/>
    </xf>
    <xf numFmtId="0" fontId="3" fillId="4" borderId="16" xfId="0" applyFont="1" applyFill="1" applyBorder="1" applyAlignment="1">
      <alignment horizontal="center" vertical="center" wrapText="1"/>
    </xf>
    <xf numFmtId="0" fontId="3" fillId="4" borderId="17" xfId="0" applyFont="1" applyFill="1" applyBorder="1" applyAlignment="1">
      <alignment horizontal="center" vertical="center"/>
    </xf>
    <xf numFmtId="0" fontId="3" fillId="4" borderId="18" xfId="0" applyFont="1" applyFill="1" applyBorder="1" applyAlignment="1">
      <alignment horizontal="left" vertical="center" wrapText="1"/>
    </xf>
    <xf numFmtId="0" fontId="3" fillId="4" borderId="19" xfId="0" applyFont="1" applyFill="1" applyBorder="1" applyAlignment="1">
      <alignment horizontal="center" vertical="center" wrapText="1"/>
    </xf>
    <xf numFmtId="0" fontId="4" fillId="4" borderId="18" xfId="0" applyFont="1" applyFill="1" applyBorder="1" applyAlignment="1">
      <alignment horizontal="left" vertical="center" wrapText="1"/>
    </xf>
    <xf numFmtId="0" fontId="3" fillId="4" borderId="20" xfId="0" applyFont="1" applyFill="1" applyBorder="1" applyAlignment="1">
      <alignment horizontal="center" vertical="center" wrapText="1"/>
    </xf>
    <xf numFmtId="0" fontId="3" fillId="5" borderId="13" xfId="0" applyFont="1" applyFill="1" applyBorder="1" applyAlignment="1">
      <alignment horizontal="center" vertical="center"/>
    </xf>
    <xf numFmtId="0" fontId="3" fillId="5" borderId="14" xfId="0" applyFont="1" applyFill="1" applyBorder="1" applyAlignment="1">
      <alignment horizontal="left" vertical="center" wrapText="1"/>
    </xf>
    <xf numFmtId="0" fontId="3" fillId="5" borderId="15" xfId="0" applyFont="1" applyFill="1" applyBorder="1" applyAlignment="1">
      <alignment horizontal="center" vertical="center" wrapText="1"/>
    </xf>
    <xf numFmtId="0" fontId="4" fillId="5" borderId="14" xfId="0" applyFont="1" applyFill="1" applyBorder="1" applyAlignment="1">
      <alignment horizontal="left" vertical="center" wrapText="1"/>
    </xf>
    <xf numFmtId="0" fontId="3" fillId="5" borderId="16"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3" fillId="6" borderId="13" xfId="0" applyFont="1" applyFill="1" applyBorder="1" applyAlignment="1">
      <alignment horizontal="center" vertical="center"/>
    </xf>
    <xf numFmtId="0" fontId="3" fillId="6" borderId="14" xfId="0" applyFont="1" applyFill="1" applyBorder="1" applyAlignment="1">
      <alignment horizontal="left" vertical="center" wrapText="1"/>
    </xf>
    <xf numFmtId="0" fontId="3" fillId="6" borderId="15" xfId="0" applyFont="1" applyFill="1" applyBorder="1" applyAlignment="1">
      <alignment horizontal="center" vertical="center" wrapText="1"/>
    </xf>
    <xf numFmtId="0" fontId="4" fillId="6" borderId="14" xfId="0" applyFont="1" applyFill="1" applyBorder="1" applyAlignment="1">
      <alignment horizontal="left" vertical="center" wrapText="1"/>
    </xf>
    <xf numFmtId="0" fontId="3" fillId="6" borderId="16" xfId="0" applyFont="1" applyFill="1" applyBorder="1" applyAlignment="1">
      <alignment horizontal="center" vertical="center" wrapText="1"/>
    </xf>
    <xf numFmtId="0" fontId="3" fillId="6" borderId="17" xfId="0" applyFont="1" applyFill="1" applyBorder="1" applyAlignment="1">
      <alignment horizontal="center" vertical="center"/>
    </xf>
    <xf numFmtId="0" fontId="3" fillId="6" borderId="18" xfId="0" applyFont="1" applyFill="1" applyBorder="1" applyAlignment="1">
      <alignment horizontal="left" vertical="center" wrapText="1"/>
    </xf>
    <xf numFmtId="0" fontId="3" fillId="6" borderId="19" xfId="0" applyFont="1" applyFill="1" applyBorder="1" applyAlignment="1">
      <alignment horizontal="center" vertical="center" wrapText="1"/>
    </xf>
    <xf numFmtId="0" fontId="4" fillId="6" borderId="18" xfId="0" applyFont="1" applyFill="1" applyBorder="1" applyAlignment="1">
      <alignment horizontal="left" vertical="center" wrapText="1"/>
    </xf>
    <xf numFmtId="0" fontId="3" fillId="6" borderId="20" xfId="0" applyFont="1" applyFill="1" applyBorder="1" applyAlignment="1">
      <alignment horizontal="center" vertical="center" wrapText="1"/>
    </xf>
    <xf numFmtId="0" fontId="3" fillId="7" borderId="13" xfId="0" applyFont="1" applyFill="1" applyBorder="1" applyAlignment="1">
      <alignment horizontal="center" vertical="center"/>
    </xf>
    <xf numFmtId="0" fontId="3" fillId="7" borderId="14" xfId="0" applyFont="1" applyFill="1" applyBorder="1" applyAlignment="1">
      <alignment horizontal="left" vertical="center" wrapText="1"/>
    </xf>
    <xf numFmtId="0" fontId="3" fillId="7" borderId="15" xfId="0" applyFont="1" applyFill="1" applyBorder="1" applyAlignment="1">
      <alignment horizontal="center" vertical="center" wrapText="1"/>
    </xf>
    <xf numFmtId="0" fontId="4" fillId="7" borderId="14" xfId="0" applyFont="1" applyFill="1" applyBorder="1" applyAlignment="1">
      <alignment horizontal="left" vertical="center" wrapText="1"/>
    </xf>
    <xf numFmtId="0" fontId="3" fillId="7" borderId="16" xfId="0" applyFont="1" applyFill="1" applyBorder="1" applyAlignment="1">
      <alignment horizontal="center" vertical="center" wrapText="1"/>
    </xf>
    <xf numFmtId="0" fontId="5" fillId="7" borderId="16" xfId="0" applyFont="1" applyFill="1" applyBorder="1" applyAlignment="1">
      <alignment horizontal="center" vertical="center" wrapText="1"/>
    </xf>
    <xf numFmtId="0" fontId="3" fillId="7" borderId="17" xfId="0" applyFont="1" applyFill="1" applyBorder="1" applyAlignment="1">
      <alignment horizontal="center" vertical="center"/>
    </xf>
    <xf numFmtId="0" fontId="3" fillId="7" borderId="18" xfId="0" applyFont="1" applyFill="1" applyBorder="1" applyAlignment="1">
      <alignment horizontal="left" vertical="center" wrapText="1"/>
    </xf>
    <xf numFmtId="0" fontId="3" fillId="7" borderId="19" xfId="0" applyFont="1" applyFill="1" applyBorder="1" applyAlignment="1">
      <alignment horizontal="center" vertical="center" wrapText="1"/>
    </xf>
    <xf numFmtId="0" fontId="4" fillId="7" borderId="18" xfId="0" applyFont="1" applyFill="1" applyBorder="1" applyAlignment="1">
      <alignment horizontal="left" vertical="center" wrapText="1"/>
    </xf>
    <xf numFmtId="0" fontId="5" fillId="7" borderId="20" xfId="0" applyFont="1" applyFill="1" applyBorder="1" applyAlignment="1">
      <alignment horizontal="center" vertical="center" wrapText="1"/>
    </xf>
    <xf numFmtId="0" fontId="3" fillId="7" borderId="20" xfId="0" applyFont="1" applyFill="1" applyBorder="1" applyAlignment="1">
      <alignment horizontal="center" vertical="center" wrapText="1"/>
    </xf>
    <xf numFmtId="0" fontId="3" fillId="8" borderId="17" xfId="0" applyFont="1" applyFill="1" applyBorder="1" applyAlignment="1">
      <alignment horizontal="center" vertical="center"/>
    </xf>
    <xf numFmtId="0" fontId="3" fillId="8" borderId="18" xfId="0" applyFont="1" applyFill="1" applyBorder="1" applyAlignment="1">
      <alignment horizontal="left" vertical="center" wrapText="1"/>
    </xf>
    <xf numFmtId="0" fontId="3" fillId="8" borderId="19" xfId="0" applyFont="1" applyFill="1" applyBorder="1" applyAlignment="1">
      <alignment horizontal="center" vertical="center" wrapText="1"/>
    </xf>
    <xf numFmtId="0" fontId="4" fillId="8" borderId="18" xfId="0" applyFont="1" applyFill="1" applyBorder="1" applyAlignment="1">
      <alignment horizontal="left" vertical="center" wrapText="1"/>
    </xf>
    <xf numFmtId="0" fontId="3" fillId="8" borderId="20" xfId="0" applyFont="1" applyFill="1" applyBorder="1" applyAlignment="1">
      <alignment horizontal="center" vertical="center" wrapText="1"/>
    </xf>
    <xf numFmtId="0" fontId="3" fillId="8" borderId="13" xfId="0" applyFont="1" applyFill="1" applyBorder="1" applyAlignment="1">
      <alignment horizontal="center" vertical="center"/>
    </xf>
    <xf numFmtId="0" fontId="3" fillId="8" borderId="14" xfId="0" applyFont="1" applyFill="1" applyBorder="1" applyAlignment="1">
      <alignment horizontal="left" vertical="center" wrapText="1"/>
    </xf>
    <xf numFmtId="0" fontId="3" fillId="8" borderId="15" xfId="0" applyFont="1" applyFill="1" applyBorder="1" applyAlignment="1">
      <alignment horizontal="center" vertical="center" wrapText="1"/>
    </xf>
    <xf numFmtId="0" fontId="4" fillId="8" borderId="14" xfId="0" applyFont="1" applyFill="1" applyBorder="1" applyAlignment="1">
      <alignment horizontal="left" vertical="center" wrapText="1"/>
    </xf>
    <xf numFmtId="0" fontId="3" fillId="8" borderId="16" xfId="0" applyFont="1" applyFill="1" applyBorder="1" applyAlignment="1">
      <alignment horizontal="center" vertical="center" wrapText="1"/>
    </xf>
    <xf numFmtId="0" fontId="3" fillId="8" borderId="21" xfId="0" applyFont="1" applyFill="1" applyBorder="1" applyAlignment="1">
      <alignment horizontal="center" vertical="center"/>
    </xf>
    <xf numFmtId="0" fontId="3" fillId="8" borderId="22" xfId="0" applyFont="1" applyFill="1" applyBorder="1" applyAlignment="1">
      <alignment horizontal="left" vertical="center" wrapText="1"/>
    </xf>
    <xf numFmtId="0" fontId="3" fillId="8" borderId="23" xfId="0" applyFont="1" applyFill="1" applyBorder="1" applyAlignment="1">
      <alignment horizontal="center" vertical="center" wrapText="1"/>
    </xf>
    <xf numFmtId="0" fontId="4" fillId="8" borderId="22" xfId="0" applyFont="1" applyFill="1" applyBorder="1" applyAlignment="1">
      <alignment horizontal="left" vertical="center" wrapText="1"/>
    </xf>
    <xf numFmtId="0" fontId="3" fillId="8" borderId="24" xfId="0"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0" xfId="0" applyFont="1"/>
    <xf numFmtId="0" fontId="6" fillId="8" borderId="25" xfId="0" applyFont="1" applyFill="1" applyBorder="1" applyAlignment="1">
      <alignment horizontal="center" vertical="center" wrapText="1"/>
    </xf>
    <xf numFmtId="0" fontId="7" fillId="0" borderId="0" xfId="0" applyFont="1"/>
    <xf numFmtId="0" fontId="6" fillId="8" borderId="26" xfId="0" applyFont="1" applyFill="1" applyBorder="1" applyAlignment="1">
      <alignment horizontal="center" vertical="center" wrapText="1"/>
    </xf>
    <xf numFmtId="0" fontId="3" fillId="9" borderId="9" xfId="0" applyFont="1" applyFill="1" applyBorder="1" applyAlignment="1">
      <alignment horizontal="center" vertical="center"/>
    </xf>
    <xf numFmtId="0" fontId="3" fillId="9" borderId="18" xfId="0" applyFont="1" applyFill="1" applyBorder="1" applyAlignment="1">
      <alignment horizontal="left" vertical="center" wrapText="1"/>
    </xf>
    <xf numFmtId="0" fontId="3" fillId="9" borderId="11" xfId="0" applyFont="1" applyFill="1" applyBorder="1" applyAlignment="1">
      <alignment horizontal="left" vertical="center" wrapText="1"/>
    </xf>
    <xf numFmtId="0" fontId="3" fillId="9" borderId="10" xfId="0" applyFont="1" applyFill="1" applyBorder="1" applyAlignment="1">
      <alignment horizontal="left" vertical="center" wrapText="1"/>
    </xf>
    <xf numFmtId="0" fontId="3" fillId="9" borderId="11" xfId="0" applyFont="1" applyFill="1" applyBorder="1" applyAlignment="1">
      <alignment horizontal="center" vertical="center" wrapText="1"/>
    </xf>
    <xf numFmtId="0" fontId="4" fillId="9" borderId="12" xfId="0" applyFont="1" applyFill="1" applyBorder="1" applyAlignment="1">
      <alignment horizontal="left" vertical="center" wrapText="1"/>
    </xf>
    <xf numFmtId="0" fontId="3" fillId="9" borderId="9"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3" fillId="9" borderId="12" xfId="0" applyFont="1" applyFill="1" applyBorder="1" applyAlignment="1">
      <alignment horizontal="left" vertical="center" wrapText="1"/>
    </xf>
    <xf numFmtId="0" fontId="3" fillId="9" borderId="13" xfId="0" applyFont="1" applyFill="1" applyBorder="1" applyAlignment="1">
      <alignment horizontal="center" vertical="center"/>
    </xf>
    <xf numFmtId="0" fontId="3" fillId="9" borderId="14" xfId="0" applyFont="1" applyFill="1" applyBorder="1" applyAlignment="1">
      <alignment horizontal="left" vertical="center" wrapText="1"/>
    </xf>
    <xf numFmtId="0" fontId="3" fillId="9" borderId="15" xfId="0" applyFont="1" applyFill="1" applyBorder="1" applyAlignment="1">
      <alignment horizontal="left" vertical="center" wrapText="1"/>
    </xf>
    <xf numFmtId="0" fontId="3" fillId="9" borderId="15" xfId="0" applyFont="1" applyFill="1" applyBorder="1" applyAlignment="1">
      <alignment horizontal="center" vertical="center" wrapText="1"/>
    </xf>
    <xf numFmtId="0" fontId="4" fillId="9" borderId="16" xfId="0" applyFont="1" applyFill="1" applyBorder="1" applyAlignment="1">
      <alignment horizontal="left" vertical="center" wrapText="1"/>
    </xf>
    <xf numFmtId="0" fontId="3" fillId="9" borderId="13" xfId="0" applyFont="1" applyFill="1" applyBorder="1" applyAlignment="1">
      <alignment horizontal="center" vertical="center" wrapText="1"/>
    </xf>
    <xf numFmtId="0" fontId="3" fillId="9" borderId="14" xfId="0" applyFont="1" applyFill="1" applyBorder="1" applyAlignment="1">
      <alignment horizontal="center" vertical="center" wrapText="1"/>
    </xf>
    <xf numFmtId="0" fontId="3" fillId="9" borderId="16" xfId="0" applyFont="1" applyFill="1" applyBorder="1" applyAlignment="1">
      <alignment horizontal="left" vertical="center" wrapText="1"/>
    </xf>
    <xf numFmtId="0" fontId="3" fillId="7" borderId="15" xfId="0" applyFont="1" applyFill="1" applyBorder="1" applyAlignment="1">
      <alignment horizontal="left" vertical="center" wrapText="1"/>
    </xf>
    <xf numFmtId="0" fontId="4" fillId="7" borderId="16" xfId="0" applyFont="1" applyFill="1" applyBorder="1" applyAlignment="1">
      <alignment horizontal="left" vertical="center" wrapText="1"/>
    </xf>
    <xf numFmtId="0" fontId="3" fillId="7" borderId="13" xfId="0" applyFont="1" applyFill="1" applyBorder="1" applyAlignment="1">
      <alignment horizontal="center" vertical="center" wrapText="1"/>
    </xf>
    <xf numFmtId="0" fontId="3" fillId="7" borderId="14" xfId="0" applyFont="1" applyFill="1" applyBorder="1" applyAlignment="1">
      <alignment horizontal="center" vertical="center" wrapText="1"/>
    </xf>
    <xf numFmtId="0" fontId="3" fillId="7" borderId="16" xfId="0" applyFont="1" applyFill="1" applyBorder="1" applyAlignment="1">
      <alignment horizontal="left" vertical="center" wrapText="1"/>
    </xf>
    <xf numFmtId="0" fontId="3" fillId="10" borderId="13" xfId="0" applyFont="1" applyFill="1" applyBorder="1" applyAlignment="1">
      <alignment horizontal="center" vertical="center"/>
    </xf>
    <xf numFmtId="0" fontId="3" fillId="10" borderId="14" xfId="0" applyFont="1" applyFill="1" applyBorder="1" applyAlignment="1">
      <alignment horizontal="left" vertical="center" wrapText="1"/>
    </xf>
    <xf numFmtId="0" fontId="3" fillId="10" borderId="15" xfId="0" applyFont="1" applyFill="1" applyBorder="1" applyAlignment="1">
      <alignment horizontal="left" vertical="center" wrapText="1"/>
    </xf>
    <xf numFmtId="0" fontId="3" fillId="10" borderId="15" xfId="0" applyFont="1" applyFill="1" applyBorder="1" applyAlignment="1">
      <alignment horizontal="center" vertical="center" wrapText="1"/>
    </xf>
    <xf numFmtId="0" fontId="4" fillId="10" borderId="16" xfId="0" applyFont="1" applyFill="1" applyBorder="1" applyAlignment="1">
      <alignment horizontal="left" vertical="center" wrapText="1"/>
    </xf>
    <xf numFmtId="0" fontId="3" fillId="10" borderId="13" xfId="0" applyFont="1" applyFill="1" applyBorder="1" applyAlignment="1">
      <alignment horizontal="center" vertical="center" wrapText="1"/>
    </xf>
    <xf numFmtId="0" fontId="3" fillId="10" borderId="14" xfId="0" applyFont="1" applyFill="1" applyBorder="1" applyAlignment="1">
      <alignment horizontal="center" vertical="center" wrapText="1"/>
    </xf>
    <xf numFmtId="0" fontId="3" fillId="10" borderId="16" xfId="0" applyFont="1" applyFill="1" applyBorder="1" applyAlignment="1">
      <alignment horizontal="left" vertical="center" wrapText="1"/>
    </xf>
    <xf numFmtId="0" fontId="3" fillId="4" borderId="15"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16"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4" fillId="3" borderId="16" xfId="0" applyFont="1" applyFill="1" applyBorder="1" applyAlignment="1">
      <alignment horizontal="left" vertical="center" wrapText="1"/>
    </xf>
    <xf numFmtId="0" fontId="3" fillId="3" borderId="13"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16" xfId="0" applyFont="1" applyFill="1" applyBorder="1" applyAlignment="1">
      <alignment horizontal="left" vertical="center" wrapText="1"/>
    </xf>
    <xf numFmtId="0" fontId="3" fillId="5" borderId="15" xfId="0" applyFont="1" applyFill="1" applyBorder="1" applyAlignment="1">
      <alignment horizontal="left" vertical="center" wrapText="1"/>
    </xf>
    <xf numFmtId="0" fontId="4" fillId="5" borderId="16" xfId="0" applyFont="1" applyFill="1" applyBorder="1" applyAlignment="1">
      <alignment horizontal="left" vertical="center" wrapText="1"/>
    </xf>
    <xf numFmtId="0" fontId="3" fillId="5" borderId="13"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3" fillId="5" borderId="16" xfId="0" applyFont="1" applyFill="1" applyBorder="1" applyAlignment="1">
      <alignment horizontal="left" vertical="center" wrapText="1"/>
    </xf>
    <xf numFmtId="0" fontId="3" fillId="7" borderId="21" xfId="0" applyFont="1" applyFill="1" applyBorder="1" applyAlignment="1">
      <alignment horizontal="center" vertical="center"/>
    </xf>
    <xf numFmtId="0" fontId="3" fillId="7" borderId="22" xfId="0" applyFont="1" applyFill="1" applyBorder="1" applyAlignment="1">
      <alignment horizontal="left" vertical="center" wrapText="1"/>
    </xf>
    <xf numFmtId="0" fontId="3" fillId="7" borderId="22" xfId="0" applyFont="1" applyFill="1" applyBorder="1" applyAlignment="1">
      <alignment horizontal="center" vertical="center" wrapText="1"/>
    </xf>
    <xf numFmtId="0" fontId="4" fillId="7" borderId="24" xfId="0" applyFont="1" applyFill="1" applyBorder="1" applyAlignment="1">
      <alignment horizontal="left" vertical="center" wrapText="1"/>
    </xf>
    <xf numFmtId="0" fontId="3" fillId="7" borderId="21" xfId="0" applyFont="1" applyFill="1" applyBorder="1" applyAlignment="1">
      <alignment horizontal="center" vertical="center" wrapText="1"/>
    </xf>
    <xf numFmtId="0" fontId="3" fillId="7" borderId="24" xfId="0" applyFont="1" applyFill="1" applyBorder="1" applyAlignment="1">
      <alignment horizontal="left" vertical="center" wrapText="1"/>
    </xf>
    <xf numFmtId="0" fontId="3" fillId="0" borderId="0" xfId="0" applyFont="1" applyAlignment="1">
      <alignment vertical="center" wrapText="1"/>
    </xf>
    <xf numFmtId="0" fontId="2" fillId="11" borderId="1" xfId="0" applyFont="1" applyFill="1" applyBorder="1" applyAlignment="1">
      <alignment horizontal="center" vertical="center" wrapText="1"/>
    </xf>
    <xf numFmtId="0" fontId="2" fillId="11" borderId="2" xfId="0" applyFont="1" applyFill="1" applyBorder="1" applyAlignment="1">
      <alignment horizontal="center" vertical="center" wrapText="1"/>
    </xf>
    <xf numFmtId="0" fontId="2" fillId="11" borderId="3" xfId="0" applyFont="1" applyFill="1" applyBorder="1" applyAlignment="1">
      <alignment horizontal="center" vertical="center" wrapText="1"/>
    </xf>
    <xf numFmtId="0" fontId="2" fillId="11" borderId="27" xfId="0" applyFont="1" applyFill="1" applyBorder="1" applyAlignment="1">
      <alignment horizontal="center" vertical="center" wrapText="1"/>
    </xf>
    <xf numFmtId="49" fontId="6" fillId="12" borderId="25" xfId="0" applyNumberFormat="1" applyFont="1" applyFill="1" applyBorder="1" applyAlignment="1">
      <alignment horizontal="center" vertical="center" wrapText="1"/>
    </xf>
    <xf numFmtId="0" fontId="6" fillId="12" borderId="25" xfId="0" applyFont="1" applyFill="1" applyBorder="1" applyAlignment="1">
      <alignment horizontal="center" vertical="center" wrapText="1"/>
    </xf>
    <xf numFmtId="0" fontId="6" fillId="12" borderId="28" xfId="0" applyFont="1" applyFill="1" applyBorder="1" applyAlignment="1">
      <alignment horizontal="center" vertical="center"/>
    </xf>
    <xf numFmtId="0" fontId="6" fillId="12" borderId="29" xfId="0" applyFont="1" applyFill="1" applyBorder="1" applyAlignment="1">
      <alignment horizontal="center" vertical="center"/>
    </xf>
    <xf numFmtId="49" fontId="6" fillId="12" borderId="30" xfId="0" applyNumberFormat="1" applyFont="1" applyFill="1" applyBorder="1" applyAlignment="1">
      <alignment horizontal="center" vertical="center" wrapText="1"/>
    </xf>
    <xf numFmtId="0" fontId="6" fillId="12" borderId="31" xfId="0" applyFont="1" applyFill="1" applyBorder="1" applyAlignment="1">
      <alignment horizontal="center" vertical="center" wrapText="1"/>
    </xf>
    <xf numFmtId="0" fontId="6" fillId="12" borderId="28" xfId="0" applyFont="1" applyFill="1" applyBorder="1" applyAlignment="1">
      <alignment horizontal="center" vertical="center" wrapText="1"/>
    </xf>
    <xf numFmtId="0" fontId="6" fillId="12" borderId="32" xfId="0" applyFont="1" applyFill="1" applyBorder="1" applyAlignment="1">
      <alignment horizontal="center" vertical="center" wrapText="1"/>
    </xf>
    <xf numFmtId="0" fontId="2" fillId="11" borderId="33" xfId="0" applyFont="1" applyFill="1" applyBorder="1" applyAlignment="1">
      <alignment horizontal="center" vertical="center" wrapText="1"/>
    </xf>
    <xf numFmtId="0" fontId="2" fillId="11" borderId="34" xfId="0" applyFont="1" applyFill="1" applyBorder="1" applyAlignment="1">
      <alignment horizontal="center" vertical="center" wrapText="1"/>
    </xf>
    <xf numFmtId="0" fontId="2" fillId="11" borderId="35" xfId="0" applyFont="1" applyFill="1" applyBorder="1" applyAlignment="1">
      <alignment horizontal="center" vertical="center" wrapText="1"/>
    </xf>
    <xf numFmtId="0" fontId="2" fillId="11" borderId="6" xfId="0" applyFont="1" applyFill="1" applyBorder="1" applyAlignment="1">
      <alignment horizontal="center" vertical="center" wrapText="1"/>
    </xf>
    <xf numFmtId="49" fontId="6" fillId="12" borderId="26" xfId="0" applyNumberFormat="1" applyFont="1" applyFill="1" applyBorder="1" applyAlignment="1">
      <alignment horizontal="center" vertical="center" wrapText="1"/>
    </xf>
    <xf numFmtId="0" fontId="6" fillId="12" borderId="26" xfId="0" applyFont="1" applyFill="1" applyBorder="1" applyAlignment="1">
      <alignment horizontal="center" vertical="center" wrapText="1"/>
    </xf>
    <xf numFmtId="0" fontId="6" fillId="12" borderId="36" xfId="0" applyFont="1" applyFill="1" applyBorder="1" applyAlignment="1">
      <alignment horizontal="center" vertical="center" wrapText="1"/>
    </xf>
    <xf numFmtId="0" fontId="6" fillId="12" borderId="37" xfId="0" applyFont="1" applyFill="1" applyBorder="1" applyAlignment="1">
      <alignment horizontal="center" vertical="center" wrapText="1"/>
    </xf>
    <xf numFmtId="49" fontId="6" fillId="12" borderId="38" xfId="0" applyNumberFormat="1" applyFont="1" applyFill="1" applyBorder="1" applyAlignment="1">
      <alignment horizontal="center" vertical="center" wrapText="1"/>
    </xf>
    <xf numFmtId="0" fontId="6" fillId="12" borderId="39" xfId="0" applyFont="1" applyFill="1" applyBorder="1" applyAlignment="1">
      <alignment horizontal="center" vertical="center"/>
    </xf>
    <xf numFmtId="0" fontId="6" fillId="12" borderId="37" xfId="0" applyFont="1" applyFill="1" applyBorder="1" applyAlignment="1">
      <alignment horizontal="center" vertical="center"/>
    </xf>
    <xf numFmtId="0" fontId="6" fillId="12" borderId="40" xfId="0" applyFont="1" applyFill="1" applyBorder="1" applyAlignment="1">
      <alignment horizontal="center" vertical="center"/>
    </xf>
    <xf numFmtId="0" fontId="3" fillId="8" borderId="9" xfId="0" applyFont="1" applyFill="1" applyBorder="1" applyAlignment="1">
      <alignment horizontal="center" vertical="center"/>
    </xf>
    <xf numFmtId="0" fontId="3" fillId="8" borderId="10" xfId="0" applyFont="1" applyFill="1" applyBorder="1" applyAlignment="1">
      <alignment horizontal="left" vertical="center" wrapText="1"/>
    </xf>
    <xf numFmtId="0" fontId="3" fillId="8" borderId="11" xfId="0" applyFont="1" applyFill="1" applyBorder="1" applyAlignment="1">
      <alignment horizontal="center" vertical="center" wrapText="1"/>
    </xf>
    <xf numFmtId="0" fontId="4" fillId="8" borderId="12" xfId="0" applyFont="1" applyFill="1" applyBorder="1" applyAlignment="1">
      <alignment horizontal="left" vertical="center" wrapText="1"/>
    </xf>
    <xf numFmtId="0" fontId="3" fillId="8" borderId="19" xfId="0" applyFont="1" applyFill="1" applyBorder="1" applyAlignment="1">
      <alignment horizontal="left" vertical="center" wrapText="1"/>
    </xf>
    <xf numFmtId="0" fontId="3" fillId="8" borderId="41" xfId="0" applyFont="1" applyFill="1" applyBorder="1" applyAlignment="1">
      <alignment horizontal="left" vertical="center" wrapText="1"/>
    </xf>
    <xf numFmtId="49" fontId="3" fillId="8" borderId="14" xfId="0" applyNumberFormat="1" applyFont="1" applyFill="1" applyBorder="1" applyAlignment="1">
      <alignment horizontal="center" vertical="center" wrapText="1"/>
    </xf>
    <xf numFmtId="164" fontId="3" fillId="8" borderId="14" xfId="0" applyNumberFormat="1" applyFont="1" applyFill="1" applyBorder="1" applyAlignment="1">
      <alignment horizontal="center" vertical="center" wrapText="1"/>
    </xf>
    <xf numFmtId="42" fontId="3" fillId="8" borderId="10" xfId="0" applyNumberFormat="1" applyFont="1" applyFill="1" applyBorder="1" applyAlignment="1">
      <alignment horizontal="center" vertical="center"/>
    </xf>
    <xf numFmtId="49" fontId="3" fillId="8" borderId="10" xfId="0" applyNumberFormat="1" applyFont="1" applyFill="1" applyBorder="1" applyAlignment="1">
      <alignment horizontal="center" vertical="center" wrapText="1"/>
    </xf>
    <xf numFmtId="42" fontId="3" fillId="8" borderId="12" xfId="0" applyNumberFormat="1" applyFont="1" applyFill="1" applyBorder="1" applyAlignment="1">
      <alignment horizontal="center" vertical="center"/>
    </xf>
    <xf numFmtId="0" fontId="4" fillId="8" borderId="16" xfId="0" applyFont="1" applyFill="1" applyBorder="1" applyAlignment="1">
      <alignment horizontal="left" vertical="center" wrapText="1"/>
    </xf>
    <xf numFmtId="0" fontId="3" fillId="8" borderId="15" xfId="0" applyFont="1" applyFill="1" applyBorder="1" applyAlignment="1">
      <alignment horizontal="left" vertical="center" wrapText="1"/>
    </xf>
    <xf numFmtId="0" fontId="3" fillId="8" borderId="42" xfId="0" applyFont="1" applyFill="1" applyBorder="1" applyAlignment="1">
      <alignment horizontal="left" vertical="center" wrapText="1"/>
    </xf>
    <xf numFmtId="42" fontId="3" fillId="8" borderId="14" xfId="0" applyNumberFormat="1" applyFont="1" applyFill="1" applyBorder="1" applyAlignment="1">
      <alignment horizontal="center" vertical="center"/>
    </xf>
    <xf numFmtId="42" fontId="3" fillId="8" borderId="16" xfId="0" applyNumberFormat="1" applyFont="1" applyFill="1" applyBorder="1" applyAlignment="1">
      <alignment horizontal="center" vertical="center"/>
    </xf>
    <xf numFmtId="0" fontId="3" fillId="7" borderId="42" xfId="0" applyFont="1" applyFill="1" applyBorder="1" applyAlignment="1">
      <alignment horizontal="left" vertical="center" wrapText="1"/>
    </xf>
    <xf numFmtId="49" fontId="3" fillId="7" borderId="14" xfId="0" applyNumberFormat="1" applyFont="1" applyFill="1" applyBorder="1" applyAlignment="1">
      <alignment horizontal="center" vertical="center" wrapText="1"/>
    </xf>
    <xf numFmtId="164" fontId="3" fillId="7" borderId="14" xfId="0" applyNumberFormat="1" applyFont="1" applyFill="1" applyBorder="1" applyAlignment="1">
      <alignment horizontal="center" vertical="center" wrapText="1"/>
    </xf>
    <xf numFmtId="42" fontId="3" fillId="7" borderId="14" xfId="0" applyNumberFormat="1" applyFont="1" applyFill="1" applyBorder="1" applyAlignment="1">
      <alignment horizontal="center" vertical="center"/>
    </xf>
    <xf numFmtId="42" fontId="3" fillId="7" borderId="16" xfId="0" applyNumberFormat="1" applyFont="1" applyFill="1" applyBorder="1" applyAlignment="1">
      <alignment horizontal="center" vertical="center"/>
    </xf>
    <xf numFmtId="0" fontId="4" fillId="6" borderId="16" xfId="0" applyFont="1" applyFill="1" applyBorder="1" applyAlignment="1">
      <alignment horizontal="left" vertical="center" wrapText="1"/>
    </xf>
    <xf numFmtId="0" fontId="3" fillId="6" borderId="15" xfId="0" applyFont="1" applyFill="1" applyBorder="1" applyAlignment="1">
      <alignment horizontal="left" vertical="center" wrapText="1"/>
    </xf>
    <xf numFmtId="0" fontId="3" fillId="6" borderId="42" xfId="0" applyFont="1" applyFill="1" applyBorder="1" applyAlignment="1">
      <alignment horizontal="left" vertical="center" wrapText="1"/>
    </xf>
    <xf numFmtId="49" fontId="3" fillId="6" borderId="14" xfId="0" applyNumberFormat="1" applyFont="1" applyFill="1" applyBorder="1" applyAlignment="1">
      <alignment horizontal="center" vertical="center" wrapText="1"/>
    </xf>
    <xf numFmtId="164" fontId="3" fillId="6" borderId="14" xfId="0" applyNumberFormat="1" applyFont="1" applyFill="1" applyBorder="1" applyAlignment="1">
      <alignment horizontal="center" vertical="center" wrapText="1"/>
    </xf>
    <xf numFmtId="42" fontId="3" fillId="6" borderId="14" xfId="0" applyNumberFormat="1" applyFont="1" applyFill="1" applyBorder="1" applyAlignment="1">
      <alignment horizontal="center" vertical="center"/>
    </xf>
    <xf numFmtId="42" fontId="3" fillId="6" borderId="16" xfId="0" applyNumberFormat="1" applyFont="1" applyFill="1" applyBorder="1" applyAlignment="1">
      <alignment horizontal="center" vertical="center"/>
    </xf>
    <xf numFmtId="0" fontId="5" fillId="7" borderId="42" xfId="0" applyFont="1" applyFill="1" applyBorder="1" applyAlignment="1">
      <alignment horizontal="left" vertical="center" wrapText="1"/>
    </xf>
    <xf numFmtId="49" fontId="5" fillId="7" borderId="14" xfId="0" applyNumberFormat="1" applyFont="1" applyFill="1" applyBorder="1" applyAlignment="1">
      <alignment horizontal="center" vertical="center" wrapText="1"/>
    </xf>
    <xf numFmtId="0" fontId="5" fillId="4" borderId="14" xfId="0" applyFont="1" applyFill="1" applyBorder="1" applyAlignment="1">
      <alignment horizontal="left" vertical="center" wrapText="1"/>
    </xf>
    <xf numFmtId="0" fontId="3" fillId="4" borderId="42" xfId="0" applyFont="1" applyFill="1" applyBorder="1" applyAlignment="1">
      <alignment horizontal="left" vertical="center" wrapText="1"/>
    </xf>
    <xf numFmtId="49" fontId="3" fillId="4" borderId="14" xfId="0" applyNumberFormat="1" applyFont="1" applyFill="1" applyBorder="1" applyAlignment="1">
      <alignment horizontal="center" vertical="center" wrapText="1"/>
    </xf>
    <xf numFmtId="164" fontId="3" fillId="4" borderId="14" xfId="0" applyNumberFormat="1" applyFont="1" applyFill="1" applyBorder="1" applyAlignment="1">
      <alignment horizontal="center" vertical="center" wrapText="1"/>
    </xf>
    <xf numFmtId="42" fontId="5" fillId="4" borderId="14" xfId="0" applyNumberFormat="1" applyFont="1" applyFill="1" applyBorder="1" applyAlignment="1">
      <alignment horizontal="center" vertical="center"/>
    </xf>
    <xf numFmtId="49" fontId="5" fillId="4" borderId="14" xfId="0" applyNumberFormat="1" applyFont="1" applyFill="1" applyBorder="1" applyAlignment="1">
      <alignment horizontal="center" vertical="center" wrapText="1"/>
    </xf>
    <xf numFmtId="42" fontId="5" fillId="4" borderId="16" xfId="0" applyNumberFormat="1" applyFont="1" applyFill="1" applyBorder="1" applyAlignment="1">
      <alignment horizontal="center" vertical="center"/>
    </xf>
    <xf numFmtId="0" fontId="4" fillId="6" borderId="20" xfId="0" applyFont="1" applyFill="1" applyBorder="1" applyAlignment="1">
      <alignment horizontal="left" vertical="center" wrapText="1"/>
    </xf>
    <xf numFmtId="0" fontId="3" fillId="3" borderId="42" xfId="0" applyFont="1" applyFill="1" applyBorder="1" applyAlignment="1">
      <alignment horizontal="left" vertical="center" wrapText="1"/>
    </xf>
    <xf numFmtId="49" fontId="3" fillId="3" borderId="14" xfId="0" applyNumberFormat="1" applyFont="1" applyFill="1" applyBorder="1" applyAlignment="1">
      <alignment horizontal="center" vertical="center" wrapText="1"/>
    </xf>
    <xf numFmtId="164" fontId="3" fillId="3" borderId="14" xfId="0" applyNumberFormat="1" applyFont="1" applyFill="1" applyBorder="1" applyAlignment="1">
      <alignment horizontal="center" vertical="center" wrapText="1"/>
    </xf>
    <xf numFmtId="42" fontId="3" fillId="3" borderId="14" xfId="0" applyNumberFormat="1" applyFont="1" applyFill="1" applyBorder="1" applyAlignment="1">
      <alignment horizontal="center" vertical="center"/>
    </xf>
    <xf numFmtId="42" fontId="3" fillId="3" borderId="16" xfId="0" applyNumberFormat="1" applyFont="1" applyFill="1" applyBorder="1" applyAlignment="1">
      <alignment horizontal="center" vertical="center"/>
    </xf>
    <xf numFmtId="0" fontId="3" fillId="5" borderId="42" xfId="0" applyFont="1" applyFill="1" applyBorder="1" applyAlignment="1">
      <alignment horizontal="left" vertical="center" wrapText="1"/>
    </xf>
    <xf numFmtId="49" fontId="3" fillId="5" borderId="14" xfId="0" applyNumberFormat="1" applyFont="1" applyFill="1" applyBorder="1" applyAlignment="1">
      <alignment horizontal="center" vertical="center" wrapText="1"/>
    </xf>
    <xf numFmtId="164" fontId="3" fillId="5" borderId="14" xfId="0" applyNumberFormat="1" applyFont="1" applyFill="1" applyBorder="1" applyAlignment="1">
      <alignment horizontal="center" vertical="center" wrapText="1"/>
    </xf>
    <xf numFmtId="42" fontId="3" fillId="5" borderId="14" xfId="0" applyNumberFormat="1" applyFont="1" applyFill="1" applyBorder="1" applyAlignment="1">
      <alignment horizontal="center" vertical="center"/>
    </xf>
    <xf numFmtId="42" fontId="3" fillId="5" borderId="16" xfId="0" applyNumberFormat="1" applyFont="1" applyFill="1" applyBorder="1" applyAlignment="1">
      <alignment horizontal="center" vertical="center"/>
    </xf>
    <xf numFmtId="0" fontId="4" fillId="4" borderId="20" xfId="0" applyFont="1" applyFill="1" applyBorder="1" applyAlignment="1">
      <alignment horizontal="left" vertical="center" wrapText="1"/>
    </xf>
    <xf numFmtId="42" fontId="3" fillId="4" borderId="14" xfId="0" applyNumberFormat="1" applyFont="1" applyFill="1" applyBorder="1" applyAlignment="1">
      <alignment horizontal="center" vertical="center"/>
    </xf>
    <xf numFmtId="42" fontId="3" fillId="4" borderId="16" xfId="0" applyNumberFormat="1" applyFont="1" applyFill="1" applyBorder="1" applyAlignment="1">
      <alignment horizontal="center" vertical="center"/>
    </xf>
    <xf numFmtId="0" fontId="4" fillId="7" borderId="20" xfId="0" applyFont="1" applyFill="1" applyBorder="1" applyAlignment="1">
      <alignment horizontal="left" vertical="center" wrapText="1"/>
    </xf>
    <xf numFmtId="42" fontId="5" fillId="5" borderId="14" xfId="0" applyNumberFormat="1" applyFont="1" applyFill="1" applyBorder="1" applyAlignment="1">
      <alignment horizontal="center" vertical="center"/>
    </xf>
    <xf numFmtId="49" fontId="5" fillId="5" borderId="14" xfId="0" applyNumberFormat="1" applyFont="1" applyFill="1" applyBorder="1" applyAlignment="1">
      <alignment horizontal="center" vertical="center" wrapText="1"/>
    </xf>
    <xf numFmtId="42" fontId="5" fillId="5" borderId="16" xfId="0" applyNumberFormat="1" applyFont="1" applyFill="1" applyBorder="1" applyAlignment="1">
      <alignment horizontal="center" vertical="center"/>
    </xf>
    <xf numFmtId="0" fontId="3" fillId="7" borderId="23" xfId="0" applyFont="1" applyFill="1" applyBorder="1" applyAlignment="1">
      <alignment horizontal="center" vertical="center" wrapText="1"/>
    </xf>
    <xf numFmtId="0" fontId="3" fillId="7" borderId="21" xfId="0" applyFont="1" applyFill="1" applyBorder="1" applyAlignment="1">
      <alignment horizontal="left" vertical="center" wrapText="1"/>
    </xf>
    <xf numFmtId="0" fontId="3" fillId="7" borderId="43" xfId="0" applyFont="1" applyFill="1" applyBorder="1" applyAlignment="1">
      <alignment horizontal="left" vertical="center" wrapText="1"/>
    </xf>
    <xf numFmtId="49" fontId="3" fillId="7" borderId="22" xfId="0" applyNumberFormat="1" applyFont="1" applyFill="1" applyBorder="1" applyAlignment="1">
      <alignment horizontal="center" vertical="center" wrapText="1"/>
    </xf>
    <xf numFmtId="164" fontId="3" fillId="7" borderId="22" xfId="0" applyNumberFormat="1" applyFont="1" applyFill="1" applyBorder="1" applyAlignment="1">
      <alignment horizontal="center" vertical="center" wrapText="1"/>
    </xf>
    <xf numFmtId="42" fontId="3" fillId="7" borderId="22" xfId="0" applyNumberFormat="1" applyFont="1" applyFill="1" applyBorder="1" applyAlignment="1">
      <alignment horizontal="center" vertical="center"/>
    </xf>
    <xf numFmtId="42" fontId="3" fillId="7" borderId="24" xfId="0" applyNumberFormat="1" applyFont="1" applyFill="1" applyBorder="1" applyAlignment="1">
      <alignment horizontal="center" vertical="center"/>
    </xf>
    <xf numFmtId="49" fontId="3" fillId="0" borderId="0" xfId="0" applyNumberFormat="1" applyFont="1" applyAlignment="1">
      <alignment horizontal="center" vertical="center"/>
    </xf>
    <xf numFmtId="0" fontId="3" fillId="0" borderId="0" xfId="0" applyFont="1" applyAlignment="1">
      <alignment vertical="center"/>
    </xf>
    <xf numFmtId="49" fontId="3" fillId="0" borderId="0" xfId="0" applyNumberFormat="1" applyFont="1" applyAlignment="1">
      <alignment vertical="center" wrapText="1"/>
    </xf>
    <xf numFmtId="0" fontId="1" fillId="13" borderId="44" xfId="0" applyFont="1" applyFill="1" applyBorder="1"/>
    <xf numFmtId="0" fontId="1" fillId="13" borderId="45" xfId="0" applyFont="1" applyFill="1" applyBorder="1"/>
    <xf numFmtId="0" fontId="3" fillId="13" borderId="45" xfId="0" applyFont="1" applyFill="1" applyBorder="1" applyAlignment="1">
      <alignment vertical="center" wrapText="1"/>
    </xf>
    <xf numFmtId="0" fontId="3" fillId="13" borderId="46" xfId="0" applyFont="1" applyFill="1" applyBorder="1" applyAlignment="1">
      <alignment vertical="center" wrapText="1"/>
    </xf>
    <xf numFmtId="0" fontId="3" fillId="0" borderId="47" xfId="0" applyFont="1" applyBorder="1"/>
    <xf numFmtId="0" fontId="3" fillId="0" borderId="48" xfId="0" applyFont="1" applyBorder="1" applyAlignment="1">
      <alignment horizontal="center" vertical="center" wrapText="1"/>
    </xf>
    <xf numFmtId="0" fontId="7" fillId="0" borderId="13" xfId="0" applyFont="1" applyBorder="1" applyAlignment="1">
      <alignment horizontal="left" vertical="center"/>
    </xf>
    <xf numFmtId="0" fontId="7" fillId="0" borderId="15" xfId="0" applyFont="1" applyBorder="1" applyAlignment="1">
      <alignment horizontal="left" vertical="center"/>
    </xf>
    <xf numFmtId="0" fontId="7" fillId="0" borderId="14" xfId="0" applyFont="1" applyBorder="1" applyAlignment="1">
      <alignment horizontal="left" vertical="center"/>
    </xf>
    <xf numFmtId="0" fontId="7" fillId="0" borderId="42" xfId="0" applyFont="1" applyBorder="1" applyAlignment="1">
      <alignment horizontal="center" vertical="center" wrapText="1"/>
    </xf>
    <xf numFmtId="0" fontId="7" fillId="0" borderId="16" xfId="0" applyFont="1" applyBorder="1" applyAlignment="1">
      <alignment horizontal="center" vertical="center" wrapText="1"/>
    </xf>
    <xf numFmtId="0" fontId="3" fillId="0" borderId="17" xfId="0" applyFont="1" applyBorder="1" applyAlignment="1">
      <alignment horizontal="center" vertical="center"/>
    </xf>
    <xf numFmtId="0" fontId="3" fillId="0" borderId="42" xfId="0" applyFont="1" applyBorder="1" applyAlignment="1">
      <alignment horizontal="left" vertical="center" wrapText="1"/>
    </xf>
    <xf numFmtId="0" fontId="3" fillId="0" borderId="15" xfId="0" applyFont="1" applyBorder="1" applyAlignment="1">
      <alignment horizontal="left" vertical="center" wrapText="1"/>
    </xf>
    <xf numFmtId="4" fontId="7" fillId="0" borderId="16" xfId="0" applyNumberFormat="1" applyFont="1" applyBorder="1" applyAlignment="1">
      <alignment horizontal="center" vertical="center" wrapText="1"/>
    </xf>
    <xf numFmtId="0" fontId="3" fillId="0" borderId="13" xfId="0" applyFont="1" applyBorder="1" applyAlignment="1">
      <alignment horizontal="center" vertical="center"/>
    </xf>
    <xf numFmtId="0" fontId="8" fillId="13" borderId="49" xfId="0" applyFont="1" applyFill="1" applyBorder="1"/>
    <xf numFmtId="0" fontId="8" fillId="13" borderId="50" xfId="0" applyFont="1" applyFill="1" applyBorder="1"/>
    <xf numFmtId="0" fontId="3" fillId="13" borderId="50" xfId="0" applyFont="1" applyFill="1" applyBorder="1" applyAlignment="1">
      <alignment horizontal="center" vertical="center" wrapText="1"/>
    </xf>
    <xf numFmtId="0" fontId="6" fillId="13" borderId="50" xfId="0" applyFont="1" applyFill="1" applyBorder="1" applyAlignment="1">
      <alignment horizontal="center" vertical="center" wrapText="1"/>
    </xf>
    <xf numFmtId="4" fontId="6" fillId="13" borderId="24" xfId="0" applyNumberFormat="1" applyFont="1" applyFill="1" applyBorder="1" applyAlignment="1">
      <alignment horizontal="center" vertical="center" wrapText="1"/>
    </xf>
    <xf numFmtId="49" fontId="3" fillId="0" borderId="0" xfId="0" applyNumberFormat="1" applyFont="1"/>
    <xf numFmtId="0" fontId="3" fillId="13" borderId="45" xfId="0" applyFont="1" applyFill="1" applyBorder="1" applyAlignment="1">
      <alignment horizontal="center" vertical="center" wrapText="1"/>
    </xf>
    <xf numFmtId="0" fontId="3" fillId="13" borderId="46" xfId="0" applyFont="1" applyFill="1" applyBorder="1" applyAlignment="1">
      <alignment horizontal="center" vertical="center" wrapText="1"/>
    </xf>
    <xf numFmtId="0" fontId="1" fillId="13" borderId="51" xfId="0" applyFont="1" applyFill="1" applyBorder="1" applyAlignment="1">
      <alignment horizontal="left"/>
    </xf>
    <xf numFmtId="0" fontId="1" fillId="13" borderId="52" xfId="0" applyFont="1" applyFill="1" applyBorder="1" applyAlignment="1">
      <alignment horizontal="left"/>
    </xf>
    <xf numFmtId="0" fontId="3" fillId="0" borderId="53" xfId="0" applyFont="1" applyBorder="1" applyAlignment="1">
      <alignment horizontal="center" vertical="center" wrapText="1"/>
    </xf>
    <xf numFmtId="0" fontId="7" fillId="0" borderId="13" xfId="0" applyFont="1" applyBorder="1" applyAlignment="1">
      <alignment horizontal="left"/>
    </xf>
    <xf numFmtId="0" fontId="7" fillId="0" borderId="15" xfId="0" applyFont="1" applyBorder="1" applyAlignment="1">
      <alignment horizontal="left"/>
    </xf>
    <xf numFmtId="0" fontId="7" fillId="0" borderId="14" xfId="0" applyFont="1" applyBorder="1" applyAlignment="1">
      <alignment horizontal="left"/>
    </xf>
    <xf numFmtId="0" fontId="7" fillId="0" borderId="54" xfId="0" applyFont="1" applyBorder="1"/>
    <xf numFmtId="0" fontId="3" fillId="14" borderId="17" xfId="0" applyFont="1" applyFill="1" applyBorder="1" applyAlignment="1">
      <alignment horizontal="center" vertical="center"/>
    </xf>
    <xf numFmtId="0" fontId="3" fillId="14" borderId="42" xfId="0" applyFont="1" applyFill="1" applyBorder="1" applyAlignment="1">
      <alignment horizontal="left" vertical="center" wrapText="1"/>
    </xf>
    <xf numFmtId="0" fontId="3" fillId="14" borderId="15" xfId="0" applyFont="1" applyFill="1" applyBorder="1" applyAlignment="1">
      <alignment horizontal="left" vertical="center" wrapText="1"/>
    </xf>
    <xf numFmtId="164" fontId="7" fillId="14" borderId="16" xfId="0" applyNumberFormat="1" applyFont="1" applyFill="1" applyBorder="1" applyAlignment="1">
      <alignment horizontal="center" vertical="center" wrapText="1"/>
    </xf>
    <xf numFmtId="0" fontId="3" fillId="0" borderId="55" xfId="0" applyFont="1" applyBorder="1" applyAlignment="1">
      <alignment horizontal="left" vertical="center"/>
    </xf>
    <xf numFmtId="164" fontId="7" fillId="0" borderId="16" xfId="0" applyNumberFormat="1" applyFont="1" applyBorder="1" applyAlignment="1">
      <alignment horizontal="center" vertical="center" wrapText="1"/>
    </xf>
    <xf numFmtId="0" fontId="3" fillId="4" borderId="42" xfId="0" applyFont="1" applyFill="1" applyBorder="1" applyAlignment="1">
      <alignment horizontal="left" vertical="center" wrapText="1"/>
    </xf>
    <xf numFmtId="0" fontId="3" fillId="4" borderId="15" xfId="0" applyFont="1" applyFill="1" applyBorder="1" applyAlignment="1">
      <alignment horizontal="left" vertical="center" wrapText="1"/>
    </xf>
    <xf numFmtId="164" fontId="7" fillId="4" borderId="16" xfId="0" applyNumberFormat="1" applyFont="1" applyFill="1" applyBorder="1" applyAlignment="1">
      <alignment horizontal="center" vertical="center" wrapText="1"/>
    </xf>
    <xf numFmtId="0" fontId="3" fillId="0" borderId="54" xfId="0" applyFont="1" applyBorder="1" applyAlignment="1">
      <alignment horizontal="left" vertical="center"/>
    </xf>
    <xf numFmtId="0" fontId="3" fillId="15" borderId="13" xfId="0" applyFont="1" applyFill="1" applyBorder="1" applyAlignment="1">
      <alignment horizontal="center" vertical="center"/>
    </xf>
    <xf numFmtId="0" fontId="3" fillId="15" borderId="42" xfId="0" applyFont="1" applyFill="1" applyBorder="1" applyAlignment="1">
      <alignment horizontal="left" vertical="center" wrapText="1"/>
    </xf>
    <xf numFmtId="0" fontId="3" fillId="15" borderId="15" xfId="0" applyFont="1" applyFill="1" applyBorder="1" applyAlignment="1">
      <alignment horizontal="left" vertical="center" wrapText="1"/>
    </xf>
    <xf numFmtId="164" fontId="7" fillId="15" borderId="16" xfId="0" applyNumberFormat="1" applyFont="1" applyFill="1" applyBorder="1" applyAlignment="1">
      <alignment horizontal="center" vertical="center" wrapText="1"/>
    </xf>
    <xf numFmtId="0" fontId="3" fillId="16" borderId="13" xfId="0" applyFont="1" applyFill="1" applyBorder="1" applyAlignment="1">
      <alignment horizontal="center" vertical="center"/>
    </xf>
    <xf numFmtId="0" fontId="3" fillId="16" borderId="42" xfId="0" applyFont="1" applyFill="1" applyBorder="1" applyAlignment="1">
      <alignment horizontal="left" vertical="center" wrapText="1"/>
    </xf>
    <xf numFmtId="0" fontId="3" fillId="16" borderId="15" xfId="0" applyFont="1" applyFill="1" applyBorder="1" applyAlignment="1">
      <alignment horizontal="left" vertical="center" wrapText="1"/>
    </xf>
    <xf numFmtId="164" fontId="7" fillId="16" borderId="16" xfId="0" applyNumberFormat="1" applyFont="1" applyFill="1" applyBorder="1" applyAlignment="1">
      <alignment horizontal="center" vertical="center" wrapText="1"/>
    </xf>
    <xf numFmtId="0" fontId="3" fillId="17" borderId="13" xfId="0" applyFont="1" applyFill="1" applyBorder="1" applyAlignment="1">
      <alignment horizontal="center" vertical="center"/>
    </xf>
    <xf numFmtId="0" fontId="3" fillId="17" borderId="42" xfId="0" applyFont="1" applyFill="1" applyBorder="1" applyAlignment="1">
      <alignment horizontal="left" vertical="center" wrapText="1"/>
    </xf>
    <xf numFmtId="0" fontId="3" fillId="17" borderId="15" xfId="0" applyFont="1" applyFill="1" applyBorder="1" applyAlignment="1">
      <alignment horizontal="left" vertical="center" wrapText="1"/>
    </xf>
    <xf numFmtId="164" fontId="7" fillId="17" borderId="16" xfId="0" applyNumberFormat="1" applyFont="1" applyFill="1" applyBorder="1" applyAlignment="1">
      <alignment horizontal="center" vertical="center" wrapText="1"/>
    </xf>
    <xf numFmtId="0" fontId="3" fillId="8" borderId="42" xfId="0" applyFont="1" applyFill="1" applyBorder="1" applyAlignment="1">
      <alignment horizontal="left" vertical="center" wrapText="1"/>
    </xf>
    <xf numFmtId="0" fontId="3" fillId="8" borderId="15" xfId="0" applyFont="1" applyFill="1" applyBorder="1" applyAlignment="1">
      <alignment horizontal="left" vertical="center" wrapText="1"/>
    </xf>
    <xf numFmtId="164" fontId="7" fillId="8" borderId="16" xfId="0" applyNumberFormat="1" applyFont="1" applyFill="1" applyBorder="1" applyAlignment="1">
      <alignment horizontal="center" vertical="center" wrapText="1"/>
    </xf>
    <xf numFmtId="164" fontId="7" fillId="13" borderId="56" xfId="0" applyNumberFormat="1" applyFont="1" applyFill="1" applyBorder="1" applyAlignment="1">
      <alignment horizontal="center" vertical="center" wrapText="1"/>
    </xf>
    <xf numFmtId="0" fontId="3" fillId="0" borderId="54" xfId="0" applyFont="1" applyBorder="1"/>
    <xf numFmtId="0" fontId="3" fillId="0" borderId="54" xfId="0" applyFont="1" applyBorder="1" applyAlignment="1">
      <alignment horizontal="left" vertical="center" wrapText="1"/>
    </xf>
    <xf numFmtId="0" fontId="8" fillId="18" borderId="57" xfId="0" applyFont="1" applyFill="1" applyBorder="1" applyAlignment="1">
      <alignment horizontal="left" vertical="center" wrapText="1"/>
    </xf>
    <xf numFmtId="164" fontId="8" fillId="18" borderId="24" xfId="0" applyNumberFormat="1" applyFont="1" applyFill="1" applyBorder="1" applyAlignment="1">
      <alignment horizontal="center" vertical="center" wrapText="1"/>
    </xf>
    <xf numFmtId="0" fontId="1" fillId="13" borderId="44" xfId="0" applyFont="1" applyFill="1" applyBorder="1" applyAlignment="1">
      <alignment horizontal="center" wrapText="1"/>
    </xf>
    <xf numFmtId="0" fontId="1" fillId="13" borderId="45" xfId="0" applyFont="1" applyFill="1" applyBorder="1" applyAlignment="1">
      <alignment horizontal="center" wrapText="1"/>
    </xf>
    <xf numFmtId="0" fontId="1" fillId="13" borderId="46" xfId="0" applyFont="1" applyFill="1" applyBorder="1" applyAlignment="1">
      <alignment horizontal="center" wrapText="1"/>
    </xf>
    <xf numFmtId="0" fontId="7" fillId="0" borderId="58" xfId="0" applyFont="1" applyBorder="1" applyAlignment="1">
      <alignment horizontal="left"/>
    </xf>
    <xf numFmtId="0" fontId="7" fillId="0" borderId="59" xfId="0" applyFont="1" applyBorder="1" applyAlignment="1">
      <alignment horizontal="left"/>
    </xf>
    <xf numFmtId="0" fontId="7" fillId="0" borderId="60" xfId="0" applyFont="1" applyBorder="1" applyAlignment="1">
      <alignment horizontal="left"/>
    </xf>
    <xf numFmtId="0" fontId="7" fillId="0" borderId="61" xfId="0" applyFont="1" applyBorder="1" applyAlignment="1">
      <alignment horizontal="center" vertical="center" wrapText="1"/>
    </xf>
    <xf numFmtId="0" fontId="9" fillId="14" borderId="62" xfId="0" applyFont="1" applyFill="1" applyBorder="1" applyAlignment="1">
      <alignment horizontal="center" vertical="center"/>
    </xf>
    <xf numFmtId="0" fontId="9" fillId="14" borderId="63" xfId="0" applyFont="1" applyFill="1" applyBorder="1" applyAlignment="1">
      <alignment horizontal="left" vertical="center" wrapText="1"/>
    </xf>
    <xf numFmtId="0" fontId="9" fillId="14" borderId="64" xfId="0" applyFont="1" applyFill="1" applyBorder="1" applyAlignment="1">
      <alignment horizontal="left" vertical="center" wrapText="1"/>
    </xf>
    <xf numFmtId="164" fontId="9" fillId="14" borderId="65" xfId="0" applyNumberFormat="1" applyFont="1" applyFill="1" applyBorder="1" applyAlignment="1">
      <alignment horizontal="center" vertical="center" wrapText="1"/>
    </xf>
    <xf numFmtId="0" fontId="3" fillId="14" borderId="66" xfId="0" applyFont="1" applyFill="1" applyBorder="1" applyAlignment="1">
      <alignment horizontal="left" vertical="center"/>
    </xf>
    <xf numFmtId="0" fontId="3" fillId="14" borderId="11" xfId="0" applyFont="1" applyFill="1" applyBorder="1" applyAlignment="1">
      <alignment horizontal="left" vertical="center"/>
    </xf>
    <xf numFmtId="164" fontId="3" fillId="14" borderId="20" xfId="0" applyNumberFormat="1" applyFont="1" applyFill="1" applyBorder="1" applyAlignment="1">
      <alignment horizontal="center" vertical="center" wrapText="1"/>
    </xf>
    <xf numFmtId="0" fontId="3" fillId="14" borderId="42" xfId="0" applyFont="1" applyFill="1" applyBorder="1" applyAlignment="1">
      <alignment horizontal="left" vertical="center"/>
    </xf>
    <xf numFmtId="0" fontId="3" fillId="14" borderId="15" xfId="0" applyFont="1" applyFill="1" applyBorder="1" applyAlignment="1">
      <alignment horizontal="left" vertical="center"/>
    </xf>
    <xf numFmtId="164" fontId="3" fillId="14" borderId="16" xfId="0" applyNumberFormat="1" applyFont="1" applyFill="1" applyBorder="1" applyAlignment="1">
      <alignment horizontal="center" vertical="center" wrapText="1"/>
    </xf>
    <xf numFmtId="0" fontId="3" fillId="14" borderId="42" xfId="0" applyFont="1" applyFill="1" applyBorder="1" applyAlignment="1">
      <alignment horizontal="left"/>
    </xf>
    <xf numFmtId="0" fontId="3" fillId="14" borderId="15" xfId="0" applyFont="1" applyFill="1" applyBorder="1" applyAlignment="1">
      <alignment horizontal="left"/>
    </xf>
    <xf numFmtId="0" fontId="3" fillId="14" borderId="67" xfId="0" applyFont="1" applyFill="1" applyBorder="1" applyAlignment="1">
      <alignment horizontal="center" vertical="center"/>
    </xf>
    <xf numFmtId="0" fontId="3" fillId="14" borderId="43" xfId="0" applyFont="1" applyFill="1" applyBorder="1" applyAlignment="1">
      <alignment horizontal="left" vertical="center" wrapText="1"/>
    </xf>
    <xf numFmtId="0" fontId="3" fillId="14" borderId="23" xfId="0" applyFont="1" applyFill="1" applyBorder="1" applyAlignment="1">
      <alignment horizontal="left" vertical="center" wrapText="1"/>
    </xf>
    <xf numFmtId="164" fontId="3" fillId="14" borderId="24" xfId="0" applyNumberFormat="1" applyFont="1" applyFill="1" applyBorder="1" applyAlignment="1">
      <alignment horizontal="center" vertical="center" wrapText="1"/>
    </xf>
    <xf numFmtId="0" fontId="4" fillId="4" borderId="62" xfId="0" applyFont="1" applyFill="1" applyBorder="1" applyAlignment="1">
      <alignment horizontal="center" vertical="center"/>
    </xf>
    <xf numFmtId="0" fontId="4" fillId="4" borderId="63" xfId="0" applyFont="1" applyFill="1" applyBorder="1" applyAlignment="1">
      <alignment horizontal="left" vertical="center" wrapText="1"/>
    </xf>
    <xf numFmtId="0" fontId="4" fillId="4" borderId="64" xfId="0" applyFont="1" applyFill="1" applyBorder="1" applyAlignment="1">
      <alignment horizontal="left" vertical="center" wrapText="1"/>
    </xf>
    <xf numFmtId="164" fontId="9" fillId="4" borderId="65" xfId="0" applyNumberFormat="1" applyFont="1" applyFill="1" applyBorder="1" applyAlignment="1">
      <alignment horizontal="center" vertical="center" wrapText="1"/>
    </xf>
    <xf numFmtId="0" fontId="3" fillId="4" borderId="66" xfId="0" applyFont="1" applyFill="1" applyBorder="1" applyAlignment="1">
      <alignment horizontal="left" vertical="center"/>
    </xf>
    <xf numFmtId="0" fontId="3" fillId="4" borderId="11" xfId="0" applyFont="1" applyFill="1" applyBorder="1" applyAlignment="1">
      <alignment horizontal="left" vertical="center"/>
    </xf>
    <xf numFmtId="164" fontId="7" fillId="4" borderId="20" xfId="0" applyNumberFormat="1" applyFont="1" applyFill="1" applyBorder="1" applyAlignment="1">
      <alignment horizontal="center" vertical="center" wrapText="1"/>
    </xf>
    <xf numFmtId="0" fontId="3" fillId="4" borderId="42" xfId="0" applyFont="1" applyFill="1" applyBorder="1" applyAlignment="1">
      <alignment horizontal="left" vertical="center"/>
    </xf>
    <xf numFmtId="0" fontId="3" fillId="4" borderId="15" xfId="0" applyFont="1" applyFill="1" applyBorder="1" applyAlignment="1">
      <alignment horizontal="left" vertical="center"/>
    </xf>
    <xf numFmtId="0" fontId="3" fillId="4" borderId="42" xfId="0" applyFont="1" applyFill="1" applyBorder="1" applyAlignment="1">
      <alignment horizontal="left"/>
    </xf>
    <xf numFmtId="0" fontId="3" fillId="4" borderId="15" xfId="0" applyFont="1" applyFill="1" applyBorder="1" applyAlignment="1">
      <alignment horizontal="left"/>
    </xf>
    <xf numFmtId="0" fontId="3" fillId="4" borderId="67" xfId="0" applyFont="1" applyFill="1" applyBorder="1" applyAlignment="1">
      <alignment horizontal="center" vertical="center"/>
    </xf>
    <xf numFmtId="0" fontId="3" fillId="4" borderId="43" xfId="0" applyFont="1" applyFill="1" applyBorder="1" applyAlignment="1">
      <alignment horizontal="left" vertical="center" wrapText="1"/>
    </xf>
    <xf numFmtId="0" fontId="3" fillId="4" borderId="23" xfId="0" applyFont="1" applyFill="1" applyBorder="1" applyAlignment="1">
      <alignment horizontal="left" vertical="center" wrapText="1"/>
    </xf>
    <xf numFmtId="164" fontId="7" fillId="4" borderId="24" xfId="0" applyNumberFormat="1" applyFont="1" applyFill="1" applyBorder="1" applyAlignment="1">
      <alignment horizontal="center" vertical="center" wrapText="1"/>
    </xf>
    <xf numFmtId="0" fontId="4" fillId="15" borderId="62" xfId="0" applyFont="1" applyFill="1" applyBorder="1" applyAlignment="1">
      <alignment horizontal="center" vertical="center"/>
    </xf>
    <xf numFmtId="0" fontId="4" fillId="15" borderId="63" xfId="0" applyFont="1" applyFill="1" applyBorder="1" applyAlignment="1">
      <alignment horizontal="left" vertical="center" wrapText="1"/>
    </xf>
    <xf numFmtId="0" fontId="4" fillId="15" borderId="64" xfId="0" applyFont="1" applyFill="1" applyBorder="1" applyAlignment="1">
      <alignment horizontal="left" vertical="center" wrapText="1"/>
    </xf>
    <xf numFmtId="164" fontId="9" fillId="15" borderId="65" xfId="0" applyNumberFormat="1" applyFont="1" applyFill="1" applyBorder="1" applyAlignment="1">
      <alignment horizontal="center" vertical="center" wrapText="1"/>
    </xf>
    <xf numFmtId="0" fontId="3" fillId="15" borderId="17" xfId="0" applyFont="1" applyFill="1" applyBorder="1" applyAlignment="1">
      <alignment horizontal="center" vertical="center"/>
    </xf>
    <xf numFmtId="0" fontId="3" fillId="15" borderId="66" xfId="0" applyFont="1" applyFill="1" applyBorder="1" applyAlignment="1">
      <alignment horizontal="left" vertical="center"/>
    </xf>
    <xf numFmtId="0" fontId="3" fillId="15" borderId="11" xfId="0" applyFont="1" applyFill="1" applyBorder="1" applyAlignment="1">
      <alignment horizontal="left" vertical="center"/>
    </xf>
    <xf numFmtId="164" fontId="7" fillId="15" borderId="20" xfId="0" applyNumberFormat="1" applyFont="1" applyFill="1" applyBorder="1" applyAlignment="1">
      <alignment horizontal="center" vertical="center" wrapText="1"/>
    </xf>
    <xf numFmtId="0" fontId="3" fillId="15" borderId="42" xfId="0" applyFont="1" applyFill="1" applyBorder="1" applyAlignment="1">
      <alignment horizontal="left" vertical="center"/>
    </xf>
    <xf numFmtId="0" fontId="3" fillId="15" borderId="15" xfId="0" applyFont="1" applyFill="1" applyBorder="1" applyAlignment="1">
      <alignment horizontal="left" vertical="center"/>
    </xf>
    <xf numFmtId="0" fontId="10" fillId="0" borderId="0" xfId="0" applyFont="1"/>
    <xf numFmtId="0" fontId="3" fillId="15" borderId="42" xfId="0" applyFont="1" applyFill="1" applyBorder="1" applyAlignment="1">
      <alignment horizontal="left"/>
    </xf>
    <xf numFmtId="0" fontId="3" fillId="15" borderId="15" xfId="0" applyFont="1" applyFill="1" applyBorder="1" applyAlignment="1">
      <alignment horizontal="left"/>
    </xf>
    <xf numFmtId="0" fontId="3" fillId="15" borderId="67" xfId="0" applyFont="1" applyFill="1" applyBorder="1" applyAlignment="1">
      <alignment horizontal="center" vertical="center"/>
    </xf>
    <xf numFmtId="0" fontId="3" fillId="15" borderId="43" xfId="0" applyFont="1" applyFill="1" applyBorder="1" applyAlignment="1">
      <alignment horizontal="left" vertical="center" wrapText="1"/>
    </xf>
    <xf numFmtId="0" fontId="3" fillId="15" borderId="23" xfId="0" applyFont="1" applyFill="1" applyBorder="1" applyAlignment="1">
      <alignment horizontal="left" vertical="center" wrapText="1"/>
    </xf>
    <xf numFmtId="164" fontId="7" fillId="15" borderId="24" xfId="0" applyNumberFormat="1" applyFont="1" applyFill="1" applyBorder="1" applyAlignment="1">
      <alignment horizontal="center" vertical="center" wrapText="1"/>
    </xf>
    <xf numFmtId="0" fontId="4" fillId="16" borderId="62" xfId="0" applyFont="1" applyFill="1" applyBorder="1" applyAlignment="1">
      <alignment horizontal="center" vertical="center"/>
    </xf>
    <xf numFmtId="0" fontId="4" fillId="16" borderId="63" xfId="0" applyFont="1" applyFill="1" applyBorder="1" applyAlignment="1">
      <alignment horizontal="left" vertical="center" wrapText="1"/>
    </xf>
    <xf numFmtId="0" fontId="4" fillId="16" borderId="64" xfId="0" applyFont="1" applyFill="1" applyBorder="1" applyAlignment="1">
      <alignment horizontal="left" vertical="center" wrapText="1"/>
    </xf>
    <xf numFmtId="164" fontId="9" fillId="16" borderId="65" xfId="0" applyNumberFormat="1" applyFont="1" applyFill="1" applyBorder="1" applyAlignment="1">
      <alignment horizontal="center" vertical="center" wrapText="1"/>
    </xf>
    <xf numFmtId="0" fontId="3" fillId="16" borderId="17" xfId="0" applyFont="1" applyFill="1" applyBorder="1" applyAlignment="1">
      <alignment horizontal="center" vertical="center"/>
    </xf>
    <xf numFmtId="0" fontId="3" fillId="16" borderId="66" xfId="0" applyFont="1" applyFill="1" applyBorder="1" applyAlignment="1">
      <alignment horizontal="left" vertical="center"/>
    </xf>
    <xf numFmtId="0" fontId="3" fillId="16" borderId="11" xfId="0" applyFont="1" applyFill="1" applyBorder="1" applyAlignment="1">
      <alignment horizontal="left" vertical="center"/>
    </xf>
    <xf numFmtId="164" fontId="7" fillId="16" borderId="20" xfId="0" applyNumberFormat="1" applyFont="1" applyFill="1" applyBorder="1" applyAlignment="1">
      <alignment horizontal="center" vertical="center" wrapText="1"/>
    </xf>
    <xf numFmtId="0" fontId="3" fillId="16" borderId="42" xfId="0" applyFont="1" applyFill="1" applyBorder="1" applyAlignment="1">
      <alignment horizontal="left" vertical="center"/>
    </xf>
    <xf numFmtId="0" fontId="3" fillId="16" borderId="15" xfId="0" applyFont="1" applyFill="1" applyBorder="1" applyAlignment="1">
      <alignment horizontal="left" vertical="center"/>
    </xf>
    <xf numFmtId="0" fontId="3" fillId="16" borderId="42" xfId="0" applyFont="1" applyFill="1" applyBorder="1" applyAlignment="1">
      <alignment horizontal="left"/>
    </xf>
    <xf numFmtId="0" fontId="3" fillId="16" borderId="15" xfId="0" applyFont="1" applyFill="1" applyBorder="1" applyAlignment="1">
      <alignment horizontal="left"/>
    </xf>
    <xf numFmtId="0" fontId="3" fillId="16" borderId="67" xfId="0" applyFont="1" applyFill="1" applyBorder="1" applyAlignment="1">
      <alignment horizontal="center" vertical="center"/>
    </xf>
    <xf numFmtId="0" fontId="3" fillId="16" borderId="43" xfId="0" applyFont="1" applyFill="1" applyBorder="1" applyAlignment="1">
      <alignment horizontal="left" vertical="center" wrapText="1"/>
    </xf>
    <xf numFmtId="0" fontId="3" fillId="16" borderId="23" xfId="0" applyFont="1" applyFill="1" applyBorder="1" applyAlignment="1">
      <alignment horizontal="left" vertical="center" wrapText="1"/>
    </xf>
    <xf numFmtId="164" fontId="7" fillId="16" borderId="24" xfId="0" applyNumberFormat="1" applyFont="1" applyFill="1" applyBorder="1" applyAlignment="1">
      <alignment horizontal="center" vertical="center" wrapText="1"/>
    </xf>
    <xf numFmtId="0" fontId="4" fillId="17" borderId="62" xfId="0" applyFont="1" applyFill="1" applyBorder="1" applyAlignment="1">
      <alignment horizontal="center" vertical="center"/>
    </xf>
    <xf numFmtId="0" fontId="4" fillId="17" borderId="63" xfId="0" applyFont="1" applyFill="1" applyBorder="1" applyAlignment="1">
      <alignment horizontal="left" vertical="center" wrapText="1"/>
    </xf>
    <xf numFmtId="0" fontId="4" fillId="17" borderId="64" xfId="0" applyFont="1" applyFill="1" applyBorder="1" applyAlignment="1">
      <alignment horizontal="left" vertical="center" wrapText="1"/>
    </xf>
    <xf numFmtId="164" fontId="9" fillId="17" borderId="65" xfId="0" applyNumberFormat="1" applyFont="1" applyFill="1" applyBorder="1" applyAlignment="1">
      <alignment horizontal="center" vertical="center" wrapText="1"/>
    </xf>
    <xf numFmtId="0" fontId="3" fillId="17" borderId="17" xfId="0" applyFont="1" applyFill="1" applyBorder="1" applyAlignment="1">
      <alignment horizontal="center" vertical="center"/>
    </xf>
    <xf numFmtId="0" fontId="3" fillId="17" borderId="66" xfId="0" applyFont="1" applyFill="1" applyBorder="1" applyAlignment="1">
      <alignment horizontal="left" vertical="center"/>
    </xf>
    <xf numFmtId="0" fontId="3" fillId="17" borderId="11" xfId="0" applyFont="1" applyFill="1" applyBorder="1" applyAlignment="1">
      <alignment horizontal="left" vertical="center"/>
    </xf>
    <xf numFmtId="164" fontId="7" fillId="17" borderId="20" xfId="0" applyNumberFormat="1" applyFont="1" applyFill="1" applyBorder="1" applyAlignment="1">
      <alignment horizontal="center" vertical="center" wrapText="1"/>
    </xf>
    <xf numFmtId="0" fontId="3" fillId="17" borderId="42" xfId="0" applyFont="1" applyFill="1" applyBorder="1" applyAlignment="1">
      <alignment horizontal="left" vertical="center"/>
    </xf>
    <xf numFmtId="0" fontId="3" fillId="17" borderId="15" xfId="0" applyFont="1" applyFill="1" applyBorder="1" applyAlignment="1">
      <alignment horizontal="left" vertical="center"/>
    </xf>
    <xf numFmtId="0" fontId="3" fillId="17" borderId="42" xfId="0" applyFont="1" applyFill="1" applyBorder="1" applyAlignment="1">
      <alignment horizontal="left"/>
    </xf>
    <xf numFmtId="0" fontId="3" fillId="17" borderId="15" xfId="0" applyFont="1" applyFill="1" applyBorder="1" applyAlignment="1">
      <alignment horizontal="left"/>
    </xf>
    <xf numFmtId="0" fontId="3" fillId="17" borderId="67" xfId="0" applyFont="1" applyFill="1" applyBorder="1" applyAlignment="1">
      <alignment horizontal="center" vertical="center"/>
    </xf>
    <xf numFmtId="0" fontId="3" fillId="17" borderId="43" xfId="0" applyFont="1" applyFill="1" applyBorder="1" applyAlignment="1">
      <alignment horizontal="left" vertical="center" wrapText="1"/>
    </xf>
    <xf numFmtId="0" fontId="3" fillId="17" borderId="23" xfId="0" applyFont="1" applyFill="1" applyBorder="1" applyAlignment="1">
      <alignment horizontal="left" vertical="center" wrapText="1"/>
    </xf>
    <xf numFmtId="164" fontId="7" fillId="17" borderId="24" xfId="0" applyNumberFormat="1" applyFont="1" applyFill="1" applyBorder="1" applyAlignment="1">
      <alignment horizontal="center" vertical="center" wrapText="1"/>
    </xf>
    <xf numFmtId="0" fontId="4" fillId="8" borderId="62" xfId="0" applyFont="1" applyFill="1" applyBorder="1" applyAlignment="1">
      <alignment horizontal="center" vertical="center"/>
    </xf>
    <xf numFmtId="0" fontId="4" fillId="8" borderId="63" xfId="0" applyFont="1" applyFill="1" applyBorder="1" applyAlignment="1">
      <alignment horizontal="left" vertical="center" wrapText="1"/>
    </xf>
    <xf numFmtId="0" fontId="4" fillId="8" borderId="64" xfId="0" applyFont="1" applyFill="1" applyBorder="1" applyAlignment="1">
      <alignment horizontal="left" vertical="center" wrapText="1"/>
    </xf>
    <xf numFmtId="164" fontId="9" fillId="8" borderId="65" xfId="0" applyNumberFormat="1" applyFont="1" applyFill="1" applyBorder="1" applyAlignment="1">
      <alignment horizontal="center" vertical="center" wrapText="1"/>
    </xf>
    <xf numFmtId="0" fontId="3" fillId="8" borderId="66" xfId="0" applyFont="1" applyFill="1" applyBorder="1" applyAlignment="1">
      <alignment horizontal="left" vertical="center"/>
    </xf>
    <xf numFmtId="0" fontId="3" fillId="8" borderId="11" xfId="0" applyFont="1" applyFill="1" applyBorder="1" applyAlignment="1">
      <alignment horizontal="left" vertical="center"/>
    </xf>
    <xf numFmtId="164" fontId="7" fillId="8" borderId="12" xfId="0" applyNumberFormat="1" applyFont="1" applyFill="1" applyBorder="1" applyAlignment="1">
      <alignment horizontal="center" vertical="center" wrapText="1"/>
    </xf>
    <xf numFmtId="0" fontId="3" fillId="8" borderId="42" xfId="0" applyFont="1" applyFill="1" applyBorder="1" applyAlignment="1">
      <alignment horizontal="left" vertical="center"/>
    </xf>
    <xf numFmtId="0" fontId="3" fillId="8" borderId="15" xfId="0" applyFont="1" applyFill="1" applyBorder="1" applyAlignment="1">
      <alignment horizontal="left" vertical="center"/>
    </xf>
    <xf numFmtId="0" fontId="3" fillId="8" borderId="42" xfId="0" applyFont="1" applyFill="1" applyBorder="1" applyAlignment="1">
      <alignment horizontal="left"/>
    </xf>
    <xf numFmtId="0" fontId="3" fillId="8" borderId="15" xfId="0" applyFont="1" applyFill="1" applyBorder="1" applyAlignment="1">
      <alignment horizontal="left"/>
    </xf>
    <xf numFmtId="0" fontId="3" fillId="8" borderId="67" xfId="0" applyFont="1" applyFill="1" applyBorder="1" applyAlignment="1">
      <alignment horizontal="center" vertical="center"/>
    </xf>
    <xf numFmtId="0" fontId="3" fillId="8" borderId="43" xfId="0" applyFont="1" applyFill="1" applyBorder="1" applyAlignment="1">
      <alignment horizontal="left" vertical="center" wrapText="1"/>
    </xf>
    <xf numFmtId="0" fontId="3" fillId="8" borderId="23" xfId="0" applyFont="1" applyFill="1" applyBorder="1" applyAlignment="1">
      <alignment horizontal="left" vertical="center" wrapText="1"/>
    </xf>
    <xf numFmtId="164" fontId="7" fillId="8" borderId="24" xfId="0" applyNumberFormat="1" applyFont="1" applyFill="1" applyBorder="1" applyAlignment="1">
      <alignment horizontal="center" vertical="center" wrapText="1"/>
    </xf>
    <xf numFmtId="0" fontId="4" fillId="13" borderId="57" xfId="0" applyFont="1" applyFill="1" applyBorder="1" applyAlignment="1">
      <alignment vertical="center"/>
    </xf>
    <xf numFmtId="0" fontId="4" fillId="13" borderId="68" xfId="0" applyFont="1" applyFill="1" applyBorder="1" applyAlignment="1">
      <alignment vertical="center"/>
    </xf>
    <xf numFmtId="0" fontId="11" fillId="13" borderId="68" xfId="0" applyFont="1" applyFill="1" applyBorder="1" applyAlignment="1">
      <alignment horizontal="center" vertical="center" wrapText="1"/>
    </xf>
    <xf numFmtId="164" fontId="9" fillId="13" borderId="69" xfId="0" applyNumberFormat="1" applyFont="1" applyFill="1" applyBorder="1" applyAlignment="1">
      <alignment horizontal="center" vertical="center"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1"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400" i="1"/>
              <a:t>P</a:t>
            </a:r>
            <a:r>
              <a:rPr lang="sk-SK" sz="1400" i="1"/>
              <a:t>rehľad projektov podľa ich </a:t>
            </a:r>
            <a:r>
              <a:rPr lang="sk-SK" sz="1200" i="1"/>
              <a:t>priradenia</a:t>
            </a:r>
            <a:r>
              <a:rPr lang="sk-SK" sz="1400" i="1"/>
              <a:t> k programu rozpočtu mesta</a:t>
            </a:r>
            <a:endParaRPr lang="en-US" sz="1400" i="1"/>
          </a:p>
        </c:rich>
      </c:tx>
      <c:overlay val="0"/>
      <c:spPr>
        <a:noFill/>
        <a:ln>
          <a:noFill/>
        </a:ln>
        <a:effectLst/>
      </c:spPr>
      <c:txPr>
        <a:bodyPr rot="0" spcFirstLastPara="1" vertOverflow="ellipsis" vert="horz" wrap="square" anchor="ctr" anchorCtr="1"/>
        <a:lstStyle/>
        <a:p>
          <a:pPr>
            <a:defRPr sz="1400" b="1" i="1"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sk-SK"/>
        </a:p>
      </c:txPr>
    </c:title>
    <c:autoTitleDeleted val="0"/>
    <c:plotArea>
      <c:layout/>
      <c:barChart>
        <c:barDir val="col"/>
        <c:grouping val="clustered"/>
        <c:varyColors val="0"/>
        <c:ser>
          <c:idx val="0"/>
          <c:order val="0"/>
          <c:tx>
            <c:strRef>
              <c:f>'[1]Odpočet PHSR 2018 rozpočet'!$A$100:$B$100</c:f>
              <c:strCache>
                <c:ptCount val="2"/>
                <c:pt idx="0">
                  <c:v>1</c:v>
                </c:pt>
                <c:pt idx="1">
                  <c:v>Mobilita a verejná doprava</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lumMod val="85000"/>
                      </a:schemeClr>
                    </a:solidFill>
                    <a:latin typeface="+mn-lt"/>
                    <a:ea typeface="+mn-ea"/>
                    <a:cs typeface="+mn-cs"/>
                  </a:defRPr>
                </a:pPr>
                <a:endParaRPr lang="sk-S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val>
            <c:numRef>
              <c:f>'[1]Odpočet PHSR 2018 rozpočet'!$D$100</c:f>
              <c:numCache>
                <c:formatCode>General</c:formatCode>
                <c:ptCount val="1"/>
                <c:pt idx="0">
                  <c:v>7</c:v>
                </c:pt>
              </c:numCache>
            </c:numRef>
          </c:val>
          <c:extLst>
            <c:ext xmlns:c16="http://schemas.microsoft.com/office/drawing/2014/chart" uri="{C3380CC4-5D6E-409C-BE32-E72D297353CC}">
              <c16:uniqueId val="{00000000-7F7B-4622-BF90-AAC01F26AFA7}"/>
            </c:ext>
          </c:extLst>
        </c:ser>
        <c:ser>
          <c:idx val="1"/>
          <c:order val="1"/>
          <c:tx>
            <c:strRef>
              <c:f>'[1]Odpočet PHSR 2018 rozpočet'!$A$101:$B$101</c:f>
              <c:strCache>
                <c:ptCount val="2"/>
                <c:pt idx="0">
                  <c:v>2</c:v>
                </c:pt>
                <c:pt idx="1">
                  <c:v>Verejná infraštruktúra</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lumMod val="85000"/>
                      </a:schemeClr>
                    </a:solidFill>
                    <a:latin typeface="+mn-lt"/>
                    <a:ea typeface="+mn-ea"/>
                    <a:cs typeface="+mn-cs"/>
                  </a:defRPr>
                </a:pPr>
                <a:endParaRPr lang="sk-S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val>
            <c:numRef>
              <c:f>'[1]Odpočet PHSR 2018 rozpočet'!$D$101</c:f>
              <c:numCache>
                <c:formatCode>General</c:formatCode>
                <c:ptCount val="1"/>
                <c:pt idx="0">
                  <c:v>28</c:v>
                </c:pt>
              </c:numCache>
            </c:numRef>
          </c:val>
          <c:extLst>
            <c:ext xmlns:c16="http://schemas.microsoft.com/office/drawing/2014/chart" uri="{C3380CC4-5D6E-409C-BE32-E72D297353CC}">
              <c16:uniqueId val="{00000001-7F7B-4622-BF90-AAC01F26AFA7}"/>
            </c:ext>
          </c:extLst>
        </c:ser>
        <c:ser>
          <c:idx val="2"/>
          <c:order val="2"/>
          <c:tx>
            <c:strRef>
              <c:f>'[1]Odpočet PHSR 2018 rozpočet'!$A$102:$B$102</c:f>
              <c:strCache>
                <c:ptCount val="2"/>
                <c:pt idx="0">
                  <c:v>3</c:v>
                </c:pt>
                <c:pt idx="1">
                  <c:v>Poriadok a bezpečnosť</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lumMod val="85000"/>
                      </a:schemeClr>
                    </a:solidFill>
                    <a:latin typeface="+mn-lt"/>
                    <a:ea typeface="+mn-ea"/>
                    <a:cs typeface="+mn-cs"/>
                  </a:defRPr>
                </a:pPr>
                <a:endParaRPr lang="sk-S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val>
            <c:numRef>
              <c:f>'[1]Odpočet PHSR 2018 rozpočet'!$D$102</c:f>
              <c:numCache>
                <c:formatCode>General</c:formatCode>
                <c:ptCount val="1"/>
                <c:pt idx="0">
                  <c:v>8</c:v>
                </c:pt>
              </c:numCache>
            </c:numRef>
          </c:val>
          <c:extLst>
            <c:ext xmlns:c16="http://schemas.microsoft.com/office/drawing/2014/chart" uri="{C3380CC4-5D6E-409C-BE32-E72D297353CC}">
              <c16:uniqueId val="{00000002-7F7B-4622-BF90-AAC01F26AFA7}"/>
            </c:ext>
          </c:extLst>
        </c:ser>
        <c:ser>
          <c:idx val="3"/>
          <c:order val="3"/>
          <c:tx>
            <c:strRef>
              <c:f>'[1]Odpočet PHSR 2018 rozpočet'!$A$103:$B$103</c:f>
              <c:strCache>
                <c:ptCount val="2"/>
                <c:pt idx="0">
                  <c:v>4</c:v>
                </c:pt>
                <c:pt idx="1">
                  <c:v>Kultúra, šport, podpora služieb a cestovného ruchu</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lumMod val="85000"/>
                      </a:schemeClr>
                    </a:solidFill>
                    <a:latin typeface="+mn-lt"/>
                    <a:ea typeface="+mn-ea"/>
                    <a:cs typeface="+mn-cs"/>
                  </a:defRPr>
                </a:pPr>
                <a:endParaRPr lang="sk-S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val>
            <c:numRef>
              <c:f>'[1]Odpočet PHSR 2018 rozpočet'!$D$103</c:f>
              <c:numCache>
                <c:formatCode>General</c:formatCode>
                <c:ptCount val="1"/>
                <c:pt idx="0">
                  <c:v>15</c:v>
                </c:pt>
              </c:numCache>
            </c:numRef>
          </c:val>
          <c:extLst>
            <c:ext xmlns:c16="http://schemas.microsoft.com/office/drawing/2014/chart" uri="{C3380CC4-5D6E-409C-BE32-E72D297353CC}">
              <c16:uniqueId val="{00000003-7F7B-4622-BF90-AAC01F26AFA7}"/>
            </c:ext>
          </c:extLst>
        </c:ser>
        <c:ser>
          <c:idx val="4"/>
          <c:order val="4"/>
          <c:tx>
            <c:strRef>
              <c:f>'[1]Odpočet PHSR 2018 rozpočet'!$A$104:$B$104</c:f>
              <c:strCache>
                <c:ptCount val="2"/>
                <c:pt idx="0">
                  <c:v>5</c:v>
                </c:pt>
                <c:pt idx="1">
                  <c:v>Vzdelávanie a voľný čas</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lumMod val="85000"/>
                      </a:schemeClr>
                    </a:solidFill>
                    <a:latin typeface="+mn-lt"/>
                    <a:ea typeface="+mn-ea"/>
                    <a:cs typeface="+mn-cs"/>
                  </a:defRPr>
                </a:pPr>
                <a:endParaRPr lang="sk-S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val>
            <c:numRef>
              <c:f>'[1]Odpočet PHSR 2018 rozpočet'!$D$104</c:f>
              <c:numCache>
                <c:formatCode>General</c:formatCode>
                <c:ptCount val="1"/>
                <c:pt idx="0">
                  <c:v>2</c:v>
                </c:pt>
              </c:numCache>
            </c:numRef>
          </c:val>
          <c:extLst>
            <c:ext xmlns:c16="http://schemas.microsoft.com/office/drawing/2014/chart" uri="{C3380CC4-5D6E-409C-BE32-E72D297353CC}">
              <c16:uniqueId val="{00000004-7F7B-4622-BF90-AAC01F26AFA7}"/>
            </c:ext>
          </c:extLst>
        </c:ser>
        <c:ser>
          <c:idx val="5"/>
          <c:order val="5"/>
          <c:tx>
            <c:strRef>
              <c:f>'[1]Odpočet PHSR 2018 rozpočet'!$A$105:$B$105</c:f>
              <c:strCache>
                <c:ptCount val="2"/>
                <c:pt idx="0">
                  <c:v>6</c:v>
                </c:pt>
                <c:pt idx="1">
                  <c:v>Sociálna pomoc a sociálne služby</c:v>
                </c:pt>
              </c:strCache>
            </c:strRef>
          </c:tx>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lumMod val="85000"/>
                      </a:schemeClr>
                    </a:solidFill>
                    <a:latin typeface="+mn-lt"/>
                    <a:ea typeface="+mn-ea"/>
                    <a:cs typeface="+mn-cs"/>
                  </a:defRPr>
                </a:pPr>
                <a:endParaRPr lang="sk-S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val>
            <c:numRef>
              <c:f>'[1]Odpočet PHSR 2018 rozpočet'!$D$105</c:f>
              <c:numCache>
                <c:formatCode>General</c:formatCode>
                <c:ptCount val="1"/>
                <c:pt idx="0">
                  <c:v>8</c:v>
                </c:pt>
              </c:numCache>
            </c:numRef>
          </c:val>
          <c:extLst>
            <c:ext xmlns:c16="http://schemas.microsoft.com/office/drawing/2014/chart" uri="{C3380CC4-5D6E-409C-BE32-E72D297353CC}">
              <c16:uniqueId val="{00000005-7F7B-4622-BF90-AAC01F26AFA7}"/>
            </c:ext>
          </c:extLst>
        </c:ser>
        <c:ser>
          <c:idx val="6"/>
          <c:order val="6"/>
          <c:tx>
            <c:strRef>
              <c:f>'[1]Odpočet PHSR 2018 rozpočet'!$A$106:$B$106</c:f>
              <c:strCache>
                <c:ptCount val="2"/>
                <c:pt idx="0">
                  <c:v>7</c:v>
                </c:pt>
                <c:pt idx="1">
                  <c:v>Efektívna a transparentná samospráva</c:v>
                </c:pt>
              </c:strCache>
            </c:strRef>
          </c:tx>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lumMod val="85000"/>
                      </a:schemeClr>
                    </a:solidFill>
                    <a:latin typeface="+mn-lt"/>
                    <a:ea typeface="+mn-ea"/>
                    <a:cs typeface="+mn-cs"/>
                  </a:defRPr>
                </a:pPr>
                <a:endParaRPr lang="sk-S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val>
            <c:numRef>
              <c:f>'[1]Odpočet PHSR 2018 rozpočet'!$D$106</c:f>
              <c:numCache>
                <c:formatCode>General</c:formatCode>
                <c:ptCount val="1"/>
                <c:pt idx="0">
                  <c:v>20</c:v>
                </c:pt>
              </c:numCache>
            </c:numRef>
          </c:val>
          <c:extLst>
            <c:ext xmlns:c16="http://schemas.microsoft.com/office/drawing/2014/chart" uri="{C3380CC4-5D6E-409C-BE32-E72D297353CC}">
              <c16:uniqueId val="{00000006-7F7B-4622-BF90-AAC01F26AFA7}"/>
            </c:ext>
          </c:extLst>
        </c:ser>
        <c:ser>
          <c:idx val="7"/>
          <c:order val="7"/>
          <c:tx>
            <c:strRef>
              <c:f>'[1]Odpočet PHSR 2018 rozpočet'!$A$107:$B$107</c:f>
              <c:strCache>
                <c:ptCount val="2"/>
                <c:pt idx="0">
                  <c:v>8</c:v>
                </c:pt>
                <c:pt idx="1">
                  <c:v>Správa a nakladanie s majetkom mesta</c:v>
                </c:pt>
              </c:strCache>
            </c:strRef>
          </c:tx>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lumMod val="85000"/>
                      </a:schemeClr>
                    </a:solidFill>
                    <a:latin typeface="+mn-lt"/>
                    <a:ea typeface="+mn-ea"/>
                    <a:cs typeface="+mn-cs"/>
                  </a:defRPr>
                </a:pPr>
                <a:endParaRPr lang="sk-S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val>
            <c:numRef>
              <c:f>'[1]Odpočet PHSR 2018 rozpočet'!$D$107</c:f>
              <c:numCache>
                <c:formatCode>General</c:formatCode>
                <c:ptCount val="1"/>
                <c:pt idx="0">
                  <c:v>3</c:v>
                </c:pt>
              </c:numCache>
            </c:numRef>
          </c:val>
          <c:extLst>
            <c:ext xmlns:c16="http://schemas.microsoft.com/office/drawing/2014/chart" uri="{C3380CC4-5D6E-409C-BE32-E72D297353CC}">
              <c16:uniqueId val="{00000007-7F7B-4622-BF90-AAC01F26AFA7}"/>
            </c:ext>
          </c:extLst>
        </c:ser>
        <c:dLbls>
          <c:dLblPos val="outEnd"/>
          <c:showLegendKey val="0"/>
          <c:showVal val="1"/>
          <c:showCatName val="0"/>
          <c:showSerName val="0"/>
          <c:showPercent val="0"/>
          <c:showBubbleSize val="0"/>
        </c:dLbls>
        <c:gapWidth val="100"/>
        <c:overlap val="-24"/>
        <c:axId val="291726840"/>
        <c:axId val="291727168"/>
      </c:barChart>
      <c:catAx>
        <c:axId val="291726840"/>
        <c:scaling>
          <c:orientation val="minMax"/>
        </c:scaling>
        <c:delete val="1"/>
        <c:axPos val="b"/>
        <c:numFmt formatCode="General" sourceLinked="1"/>
        <c:majorTickMark val="none"/>
        <c:minorTickMark val="none"/>
        <c:tickLblPos val="nextTo"/>
        <c:crossAx val="291727168"/>
        <c:crosses val="autoZero"/>
        <c:auto val="1"/>
        <c:lblAlgn val="ctr"/>
        <c:lblOffset val="100"/>
        <c:noMultiLvlLbl val="0"/>
      </c:catAx>
      <c:valAx>
        <c:axId val="291727168"/>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k-SK"/>
          </a:p>
        </c:txPr>
        <c:crossAx val="2917268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k-SK"/>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k-S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100" baseline="0">
                <a:solidFill>
                  <a:schemeClr val="bg1">
                    <a:lumMod val="85000"/>
                  </a:schemeClr>
                </a:solidFill>
                <a:effectLst>
                  <a:outerShdw blurRad="50800" dist="38100" dir="5400000" algn="t" rotWithShape="0">
                    <a:prstClr val="black">
                      <a:alpha val="40000"/>
                    </a:prstClr>
                  </a:outerShdw>
                </a:effectLst>
                <a:latin typeface="+mn-lt"/>
                <a:ea typeface="+mn-ea"/>
                <a:cs typeface="+mn-cs"/>
              </a:defRPr>
            </a:pPr>
            <a:r>
              <a:rPr lang="sk-SK" sz="1200" i="1">
                <a:solidFill>
                  <a:schemeClr val="bg1">
                    <a:lumMod val="85000"/>
                  </a:schemeClr>
                </a:solidFill>
              </a:rPr>
              <a:t>Celková finančná realizácia projektov / aktivít v roku 2018 podľa priradenia k tematickým</a:t>
            </a:r>
            <a:r>
              <a:rPr lang="sk-SK" sz="1200" i="1" baseline="0">
                <a:solidFill>
                  <a:schemeClr val="bg1">
                    <a:lumMod val="85000"/>
                  </a:schemeClr>
                </a:solidFill>
              </a:rPr>
              <a:t> oblastiam</a:t>
            </a:r>
            <a:endParaRPr lang="en-US" sz="1200" i="1">
              <a:solidFill>
                <a:schemeClr val="bg1">
                  <a:lumMod val="85000"/>
                </a:schemeClr>
              </a:solidFill>
            </a:endParaRPr>
          </a:p>
        </c:rich>
      </c:tx>
      <c:layout>
        <c:manualLayout>
          <c:xMode val="edge"/>
          <c:yMode val="edge"/>
          <c:x val="0.14139040953146143"/>
          <c:y val="0"/>
        </c:manualLayout>
      </c:layout>
      <c:overlay val="0"/>
      <c:spPr>
        <a:noFill/>
        <a:ln>
          <a:noFill/>
        </a:ln>
        <a:effectLst/>
      </c:spPr>
      <c:txPr>
        <a:bodyPr rot="0" spcFirstLastPara="1" vertOverflow="ellipsis" vert="horz" wrap="square" anchor="ctr" anchorCtr="1"/>
        <a:lstStyle/>
        <a:p>
          <a:pPr>
            <a:defRPr sz="1200" b="1" i="0" u="none" strike="noStrike" kern="1200" spc="100" baseline="0">
              <a:solidFill>
                <a:schemeClr val="bg1">
                  <a:lumMod val="85000"/>
                </a:schemeClr>
              </a:solidFill>
              <a:effectLst>
                <a:outerShdw blurRad="50800" dist="38100" dir="5400000" algn="t" rotWithShape="0">
                  <a:prstClr val="black">
                    <a:alpha val="40000"/>
                  </a:prstClr>
                </a:outerShdw>
              </a:effectLst>
              <a:latin typeface="+mn-lt"/>
              <a:ea typeface="+mn-ea"/>
              <a:cs typeface="+mn-cs"/>
            </a:defRPr>
          </a:pPr>
          <a:endParaRPr lang="sk-SK"/>
        </a:p>
      </c:txPr>
    </c:title>
    <c:autoTitleDeleted val="0"/>
    <c:plotArea>
      <c:layout>
        <c:manualLayout>
          <c:layoutTarget val="inner"/>
          <c:xMode val="edge"/>
          <c:yMode val="edge"/>
          <c:x val="0.47179906751228134"/>
          <c:y val="0.13763301334694023"/>
          <c:w val="0.50437858546643566"/>
          <c:h val="0.76587718640356406"/>
        </c:manualLayout>
      </c:layout>
      <c:barChart>
        <c:barDir val="bar"/>
        <c:grouping val="clustered"/>
        <c:varyColors val="0"/>
        <c: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'[1]Odpočet PHSR 2018 rozpočet'!$F$151:$F$158</c:f>
              <c:strCache>
                <c:ptCount val="8"/>
                <c:pt idx="0">
                  <c:v>I. Doprava (Mobilita, informačné systémy)</c:v>
                </c:pt>
                <c:pt idx="1">
                  <c:v>II. Správa mesta a nakladanie s majetkom mesta</c:v>
                </c:pt>
                <c:pt idx="2">
                  <c:v>III. Kultúra</c:v>
                </c:pt>
                <c:pt idx="3">
                  <c:v>IV. Cestovný ruch a podnikanie</c:v>
                </c:pt>
                <c:pt idx="4">
                  <c:v>V. Školstvo, vzdelávanie a voľný čas, šport</c:v>
                </c:pt>
                <c:pt idx="5">
                  <c:v>VI. Sociálna pomoc a sociálne služby</c:v>
                </c:pt>
                <c:pt idx="6">
                  <c:v>VII. Verejný poriadok a verejná bezpečnosť, územné plánovanie</c:v>
                </c:pt>
                <c:pt idx="7">
                  <c:v>VIII. Verejný priestor a životné prostredie</c:v>
                </c:pt>
              </c:strCache>
            </c:strRef>
          </c:cat>
          <c:val>
            <c:numRef>
              <c:f>'[1]Odpočet PHSR 2018 rozpočet'!$G$151:$G$158</c:f>
              <c:numCache>
                <c:formatCode>#\ ##0.00\ "€"</c:formatCode>
                <c:ptCount val="8"/>
                <c:pt idx="0">
                  <c:v>3120126.6999999997</c:v>
                </c:pt>
                <c:pt idx="1">
                  <c:v>106433.65</c:v>
                </c:pt>
                <c:pt idx="2">
                  <c:v>1630818.88</c:v>
                </c:pt>
                <c:pt idx="3">
                  <c:v>1961943.8</c:v>
                </c:pt>
                <c:pt idx="4">
                  <c:v>1180000</c:v>
                </c:pt>
                <c:pt idx="5">
                  <c:v>1625196.45</c:v>
                </c:pt>
                <c:pt idx="6">
                  <c:v>790350.19000000006</c:v>
                </c:pt>
                <c:pt idx="7">
                  <c:v>2471484.15</c:v>
                </c:pt>
              </c:numCache>
            </c:numRef>
          </c:val>
          <c:extLst>
            <c:ext xmlns:c16="http://schemas.microsoft.com/office/drawing/2014/chart" uri="{C3380CC4-5D6E-409C-BE32-E72D297353CC}">
              <c16:uniqueId val="{00000000-7B87-4E89-B505-7C3F345E02BD}"/>
            </c:ext>
          </c:extLst>
        </c:ser>
        <c:dLbls>
          <c:showLegendKey val="0"/>
          <c:showVal val="0"/>
          <c:showCatName val="0"/>
          <c:showSerName val="0"/>
          <c:showPercent val="0"/>
          <c:showBubbleSize val="0"/>
        </c:dLbls>
        <c:gapWidth val="30"/>
        <c:overlap val="-20"/>
        <c:axId val="373771256"/>
        <c:axId val="373773880"/>
      </c:barChart>
      <c:catAx>
        <c:axId val="373771256"/>
        <c:scaling>
          <c:orientation val="maxMin"/>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1000" b="1" i="0" u="none" strike="noStrike" kern="1200" baseline="0">
                <a:solidFill>
                  <a:schemeClr val="lt1">
                    <a:lumMod val="85000"/>
                  </a:schemeClr>
                </a:solidFill>
                <a:latin typeface="+mn-lt"/>
                <a:ea typeface="+mn-ea"/>
                <a:cs typeface="+mn-cs"/>
              </a:defRPr>
            </a:pPr>
            <a:endParaRPr lang="sk-SK"/>
          </a:p>
        </c:txPr>
        <c:crossAx val="373773880"/>
        <c:crosses val="autoZero"/>
        <c:auto val="1"/>
        <c:lblAlgn val="ctr"/>
        <c:lblOffset val="100"/>
        <c:noMultiLvlLbl val="0"/>
      </c:catAx>
      <c:valAx>
        <c:axId val="373773880"/>
        <c:scaling>
          <c:orientation val="minMax"/>
        </c:scaling>
        <c:delete val="1"/>
        <c:axPos val="t"/>
        <c:majorGridlines>
          <c:spPr>
            <a:ln w="9525" cap="flat" cmpd="sng" algn="ctr">
              <a:solidFill>
                <a:schemeClr val="lt1">
                  <a:lumMod val="95000"/>
                  <a:alpha val="10000"/>
                </a:schemeClr>
              </a:solidFill>
              <a:round/>
            </a:ln>
            <a:effectLst/>
          </c:spPr>
        </c:majorGridlines>
        <c:numFmt formatCode="#\ ##0.00\ &quot;€&quot;" sourceLinked="1"/>
        <c:majorTickMark val="none"/>
        <c:minorTickMark val="none"/>
        <c:tickLblPos val="nextTo"/>
        <c:crossAx val="373771256"/>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k-S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1" u="none" strike="noStrike" kern="1200" spc="100" baseline="0">
                <a:solidFill>
                  <a:schemeClr val="bg1">
                    <a:lumMod val="85000"/>
                  </a:schemeClr>
                </a:solidFill>
                <a:effectLst>
                  <a:outerShdw blurRad="50800" dist="38100" dir="5400000" algn="t" rotWithShape="0">
                    <a:prstClr val="black">
                      <a:alpha val="40000"/>
                    </a:prstClr>
                  </a:outerShdw>
                </a:effectLst>
                <a:latin typeface="+mn-lt"/>
                <a:ea typeface="+mn-ea"/>
                <a:cs typeface="+mn-cs"/>
              </a:defRPr>
            </a:pPr>
            <a:r>
              <a:rPr lang="sk-SK" sz="1200" i="1">
                <a:solidFill>
                  <a:schemeClr val="bg1">
                    <a:lumMod val="85000"/>
                  </a:schemeClr>
                </a:solidFill>
              </a:rPr>
              <a:t>Celková finančná realizácia projektov / aktivít za rok 2018 podľa priradenia                       k strategickej rozvojovej téme PHSR 2010 - 2020 a zároveň k tematickej oblasti</a:t>
            </a:r>
          </a:p>
        </c:rich>
      </c:tx>
      <c:overlay val="0"/>
      <c:spPr>
        <a:noFill/>
        <a:ln>
          <a:noFill/>
        </a:ln>
        <a:effectLst/>
      </c:spPr>
      <c:txPr>
        <a:bodyPr rot="0" spcFirstLastPara="1" vertOverflow="ellipsis" vert="horz" wrap="square" anchor="ctr" anchorCtr="1"/>
        <a:lstStyle/>
        <a:p>
          <a:pPr>
            <a:defRPr sz="1200" b="1" i="1" u="none" strike="noStrike" kern="1200" spc="100" baseline="0">
              <a:solidFill>
                <a:schemeClr val="bg1">
                  <a:lumMod val="85000"/>
                </a:schemeClr>
              </a:solidFill>
              <a:effectLst>
                <a:outerShdw blurRad="50800" dist="38100" dir="5400000" algn="t" rotWithShape="0">
                  <a:prstClr val="black">
                    <a:alpha val="40000"/>
                  </a:prstClr>
                </a:outerShdw>
              </a:effectLst>
              <a:latin typeface="+mn-lt"/>
              <a:ea typeface="+mn-ea"/>
              <a:cs typeface="+mn-cs"/>
            </a:defRPr>
          </a:pPr>
          <a:endParaRPr lang="sk-SK"/>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0180252189483668"/>
          <c:y val="5.7780724777823825E-2"/>
          <c:w val="0.88185101834231916"/>
          <c:h val="0.72709158723580603"/>
        </c:manualLayout>
      </c:layout>
      <c:bar3DChart>
        <c:barDir val="col"/>
        <c:grouping val="stacked"/>
        <c:varyColors val="0"/>
        <c:ser>
          <c:idx val="0"/>
          <c:order val="0"/>
          <c:tx>
            <c:strRef>
              <c:f>'[1]Odpočet PHSR 2018 rozpočet'!$A$196:$C$196</c:f>
              <c:strCache>
                <c:ptCount val="1"/>
                <c:pt idx="0">
                  <c:v>I. Doprava (Mobilita, informačné systémy)</c:v>
                </c:pt>
              </c:strCache>
            </c:strRef>
          </c:tx>
          <c:spPr>
            <a:solidFill>
              <a:schemeClr val="accent3">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('[1]Odpočet PHSR 2018 rozpočet'!$B$195:$C$195,'[1]Odpočet PHSR 2018 rozpočet'!$B$204:$C$204,'[1]Odpočet PHSR 2018 rozpočet'!$B$213:$C$213,'[1]Odpočet PHSR 2018 rozpočet'!$B$222:$C$222,'[1]Odpočet PHSR 2018 rozpočet'!$B$231:$C$231,'[1]Odpočet PHSR 2018 rozpočet'!$B$240:$C$240)</c:f>
              <c:strCache>
                <c:ptCount val="6"/>
                <c:pt idx="0">
                  <c:v>Bratislava - nadregionálne centrum</c:v>
                </c:pt>
                <c:pt idx="1">
                  <c:v>Znalostná ekonomika</c:v>
                </c:pt>
                <c:pt idx="2">
                  <c:v>Kvalita života a ľudské zdroje</c:v>
                </c:pt>
                <c:pt idx="3">
                  <c:v>Kvalita životného prostredia a meststkého priestoru</c:v>
                </c:pt>
                <c:pt idx="4">
                  <c:v>Doprava a technická infraštruktúra</c:v>
                </c:pt>
                <c:pt idx="5">
                  <c:v>Správa a riadenie mesta</c:v>
                </c:pt>
              </c:strCache>
            </c:strRef>
          </c:cat>
          <c:val>
            <c:numRef>
              <c:f>('[1]Odpočet PHSR 2018 rozpočet'!$D$196,'[1]Odpočet PHSR 2018 rozpočet'!$D$205,'[1]Odpočet PHSR 2018 rozpočet'!$D$214,'[1]Odpočet PHSR 2018 rozpočet'!$D$223,'[1]Odpočet PHSR 2018 rozpočet'!$D$232,'[1]Odpočet PHSR 2018 rozpočet'!$D$241)</c:f>
              <c:numCache>
                <c:formatCode>#\ ##0.00\ "€"</c:formatCode>
                <c:ptCount val="6"/>
                <c:pt idx="0">
                  <c:v>0</c:v>
                </c:pt>
                <c:pt idx="1">
                  <c:v>0</c:v>
                </c:pt>
                <c:pt idx="2">
                  <c:v>0</c:v>
                </c:pt>
                <c:pt idx="3">
                  <c:v>0</c:v>
                </c:pt>
                <c:pt idx="4">
                  <c:v>2727050.5999999996</c:v>
                </c:pt>
                <c:pt idx="5">
                  <c:v>393076.1</c:v>
                </c:pt>
              </c:numCache>
            </c:numRef>
          </c:val>
          <c:extLst>
            <c:ext xmlns:c16="http://schemas.microsoft.com/office/drawing/2014/chart" uri="{C3380CC4-5D6E-409C-BE32-E72D297353CC}">
              <c16:uniqueId val="{00000000-304E-4924-A0FE-7E8D68263CC0}"/>
            </c:ext>
          </c:extLst>
        </c:ser>
        <c:ser>
          <c:idx val="1"/>
          <c:order val="1"/>
          <c:tx>
            <c:strRef>
              <c:f>'[1]Odpočet PHSR 2018 rozpočet'!$A$197:$C$197</c:f>
              <c:strCache>
                <c:ptCount val="1"/>
                <c:pt idx="0">
                  <c:v>II. Správa mesta a nakladanie s majetkom mesta</c:v>
                </c:pt>
              </c:strCache>
            </c:strRef>
          </c:tx>
          <c:spPr>
            <a:solidFill>
              <a:srgbClr val="FF0066"/>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('[1]Odpočet PHSR 2018 rozpočet'!$B$195:$C$195,'[1]Odpočet PHSR 2018 rozpočet'!$B$204:$C$204,'[1]Odpočet PHSR 2018 rozpočet'!$B$213:$C$213,'[1]Odpočet PHSR 2018 rozpočet'!$B$222:$C$222,'[1]Odpočet PHSR 2018 rozpočet'!$B$231:$C$231,'[1]Odpočet PHSR 2018 rozpočet'!$B$240:$C$240)</c:f>
              <c:strCache>
                <c:ptCount val="6"/>
                <c:pt idx="0">
                  <c:v>Bratislava - nadregionálne centrum</c:v>
                </c:pt>
                <c:pt idx="1">
                  <c:v>Znalostná ekonomika</c:v>
                </c:pt>
                <c:pt idx="2">
                  <c:v>Kvalita života a ľudské zdroje</c:v>
                </c:pt>
                <c:pt idx="3">
                  <c:v>Kvalita životného prostredia a meststkého priestoru</c:v>
                </c:pt>
                <c:pt idx="4">
                  <c:v>Doprava a technická infraštruktúra</c:v>
                </c:pt>
                <c:pt idx="5">
                  <c:v>Správa a riadenie mesta</c:v>
                </c:pt>
              </c:strCache>
            </c:strRef>
          </c:cat>
          <c:val>
            <c:numRef>
              <c:f>('[1]Odpočet PHSR 2018 rozpočet'!$D$197,'[1]Odpočet PHSR 2018 rozpočet'!$D$206,'[1]Odpočet PHSR 2018 rozpočet'!$D$215,'[1]Odpočet PHSR 2018 rozpočet'!$D$224,'[1]Odpočet PHSR 2018 rozpočet'!$D$233,'[1]Odpočet PHSR 2018 rozpočet'!$D$242)</c:f>
              <c:numCache>
                <c:formatCode>#\ ##0.00\ "€"</c:formatCode>
                <c:ptCount val="6"/>
                <c:pt idx="0">
                  <c:v>0</c:v>
                </c:pt>
                <c:pt idx="1">
                  <c:v>10373.65</c:v>
                </c:pt>
                <c:pt idx="2">
                  <c:v>0</c:v>
                </c:pt>
                <c:pt idx="3">
                  <c:v>0</c:v>
                </c:pt>
                <c:pt idx="4">
                  <c:v>0</c:v>
                </c:pt>
                <c:pt idx="5">
                  <c:v>96060</c:v>
                </c:pt>
              </c:numCache>
            </c:numRef>
          </c:val>
          <c:extLst>
            <c:ext xmlns:c16="http://schemas.microsoft.com/office/drawing/2014/chart" uri="{C3380CC4-5D6E-409C-BE32-E72D297353CC}">
              <c16:uniqueId val="{00000001-304E-4924-A0FE-7E8D68263CC0}"/>
            </c:ext>
          </c:extLst>
        </c:ser>
        <c:ser>
          <c:idx val="2"/>
          <c:order val="2"/>
          <c:tx>
            <c:strRef>
              <c:f>'[1]Odpočet PHSR 2018 rozpočet'!$A$198:$C$198</c:f>
              <c:strCache>
                <c:ptCount val="1"/>
                <c:pt idx="0">
                  <c:v>III. Kultúra</c:v>
                </c:pt>
              </c:strCache>
            </c:strRef>
          </c:tx>
          <c:spPr>
            <a:solidFill>
              <a:srgbClr val="993366"/>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('[1]Odpočet PHSR 2018 rozpočet'!$B$195:$C$195,'[1]Odpočet PHSR 2018 rozpočet'!$B$204:$C$204,'[1]Odpočet PHSR 2018 rozpočet'!$B$213:$C$213,'[1]Odpočet PHSR 2018 rozpočet'!$B$222:$C$222,'[1]Odpočet PHSR 2018 rozpočet'!$B$231:$C$231,'[1]Odpočet PHSR 2018 rozpočet'!$B$240:$C$240)</c:f>
              <c:strCache>
                <c:ptCount val="6"/>
                <c:pt idx="0">
                  <c:v>Bratislava - nadregionálne centrum</c:v>
                </c:pt>
                <c:pt idx="1">
                  <c:v>Znalostná ekonomika</c:v>
                </c:pt>
                <c:pt idx="2">
                  <c:v>Kvalita života a ľudské zdroje</c:v>
                </c:pt>
                <c:pt idx="3">
                  <c:v>Kvalita životného prostredia a meststkého priestoru</c:v>
                </c:pt>
                <c:pt idx="4">
                  <c:v>Doprava a technická infraštruktúra</c:v>
                </c:pt>
                <c:pt idx="5">
                  <c:v>Správa a riadenie mesta</c:v>
                </c:pt>
              </c:strCache>
            </c:strRef>
          </c:cat>
          <c:val>
            <c:numRef>
              <c:f>('[1]Odpočet PHSR 2018 rozpočet'!$D$198,'[1]Odpočet PHSR 2018 rozpočet'!$D$207,'[1]Odpočet PHSR 2018 rozpočet'!$D$216,'[1]Odpočet PHSR 2018 rozpočet'!$D$225,'[1]Odpočet PHSR 2018 rozpočet'!$D$234,'[1]Odpočet PHSR 2018 rozpočet'!$D$243)</c:f>
              <c:numCache>
                <c:formatCode>#\ ##0.00\ "€"</c:formatCode>
                <c:ptCount val="6"/>
                <c:pt idx="0">
                  <c:v>60936</c:v>
                </c:pt>
                <c:pt idx="1">
                  <c:v>20000</c:v>
                </c:pt>
                <c:pt idx="2">
                  <c:v>814035.88</c:v>
                </c:pt>
                <c:pt idx="3">
                  <c:v>735847</c:v>
                </c:pt>
                <c:pt idx="4">
                  <c:v>0</c:v>
                </c:pt>
                <c:pt idx="5">
                  <c:v>0</c:v>
                </c:pt>
              </c:numCache>
            </c:numRef>
          </c:val>
          <c:extLst>
            <c:ext xmlns:c16="http://schemas.microsoft.com/office/drawing/2014/chart" uri="{C3380CC4-5D6E-409C-BE32-E72D297353CC}">
              <c16:uniqueId val="{00000002-304E-4924-A0FE-7E8D68263CC0}"/>
            </c:ext>
          </c:extLst>
        </c:ser>
        <c:ser>
          <c:idx val="3"/>
          <c:order val="3"/>
          <c:tx>
            <c:strRef>
              <c:f>'[1]Odpočet PHSR 2018 rozpočet'!$A$208:$C$208</c:f>
              <c:strCache>
                <c:ptCount val="1"/>
                <c:pt idx="0">
                  <c:v>IV. Cestovný ruch a podnikanie</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('[1]Odpočet PHSR 2018 rozpočet'!$B$195:$C$195,'[1]Odpočet PHSR 2018 rozpočet'!$B$204:$C$204,'[1]Odpočet PHSR 2018 rozpočet'!$B$213:$C$213,'[1]Odpočet PHSR 2018 rozpočet'!$B$222:$C$222,'[1]Odpočet PHSR 2018 rozpočet'!$B$231:$C$231,'[1]Odpočet PHSR 2018 rozpočet'!$B$240:$C$240)</c:f>
              <c:strCache>
                <c:ptCount val="6"/>
                <c:pt idx="0">
                  <c:v>Bratislava - nadregionálne centrum</c:v>
                </c:pt>
                <c:pt idx="1">
                  <c:v>Znalostná ekonomika</c:v>
                </c:pt>
                <c:pt idx="2">
                  <c:v>Kvalita života a ľudské zdroje</c:v>
                </c:pt>
                <c:pt idx="3">
                  <c:v>Kvalita životného prostredia a meststkého priestoru</c:v>
                </c:pt>
                <c:pt idx="4">
                  <c:v>Doprava a technická infraštruktúra</c:v>
                </c:pt>
                <c:pt idx="5">
                  <c:v>Správa a riadenie mesta</c:v>
                </c:pt>
              </c:strCache>
            </c:strRef>
          </c:cat>
          <c:val>
            <c:numRef>
              <c:f>('[1]Odpočet PHSR 2018 rozpočet'!$D$199,'[1]Odpočet PHSR 2018 rozpočet'!$D$208,'[1]Odpočet PHSR 2018 rozpočet'!$D$217,'[1]Odpočet PHSR 2018 rozpočet'!$D$226,'[1]Odpočet PHSR 2018 rozpočet'!$D$235,'[1]Odpočet PHSR 2018 rozpočet'!$D$244)</c:f>
              <c:numCache>
                <c:formatCode>#\ ##0.00\ "€"</c:formatCode>
                <c:ptCount val="6"/>
                <c:pt idx="0">
                  <c:v>1961943.8</c:v>
                </c:pt>
                <c:pt idx="1">
                  <c:v>0</c:v>
                </c:pt>
                <c:pt idx="2">
                  <c:v>0</c:v>
                </c:pt>
                <c:pt idx="3">
                  <c:v>0</c:v>
                </c:pt>
                <c:pt idx="4">
                  <c:v>0</c:v>
                </c:pt>
                <c:pt idx="5">
                  <c:v>0</c:v>
                </c:pt>
              </c:numCache>
            </c:numRef>
          </c:val>
          <c:extLst>
            <c:ext xmlns:c16="http://schemas.microsoft.com/office/drawing/2014/chart" uri="{C3380CC4-5D6E-409C-BE32-E72D297353CC}">
              <c16:uniqueId val="{00000003-304E-4924-A0FE-7E8D68263CC0}"/>
            </c:ext>
          </c:extLst>
        </c:ser>
        <c:ser>
          <c:idx val="4"/>
          <c:order val="4"/>
          <c:tx>
            <c:strRef>
              <c:f>'[1]Odpočet PHSR 2018 rozpočet'!$A$218:$C$218</c:f>
              <c:strCache>
                <c:ptCount val="1"/>
                <c:pt idx="0">
                  <c:v>V. Školstvo, vzdelávanie a voľný čas, šport</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('[1]Odpočet PHSR 2018 rozpočet'!$B$195:$C$195,'[1]Odpočet PHSR 2018 rozpočet'!$B$204:$C$204,'[1]Odpočet PHSR 2018 rozpočet'!$B$213:$C$213,'[1]Odpočet PHSR 2018 rozpočet'!$B$222:$C$222,'[1]Odpočet PHSR 2018 rozpočet'!$B$231:$C$231,'[1]Odpočet PHSR 2018 rozpočet'!$B$240:$C$240)</c:f>
              <c:strCache>
                <c:ptCount val="6"/>
                <c:pt idx="0">
                  <c:v>Bratislava - nadregionálne centrum</c:v>
                </c:pt>
                <c:pt idx="1">
                  <c:v>Znalostná ekonomika</c:v>
                </c:pt>
                <c:pt idx="2">
                  <c:v>Kvalita života a ľudské zdroje</c:v>
                </c:pt>
                <c:pt idx="3">
                  <c:v>Kvalita životného prostredia a meststkého priestoru</c:v>
                </c:pt>
                <c:pt idx="4">
                  <c:v>Doprava a technická infraštruktúra</c:v>
                </c:pt>
                <c:pt idx="5">
                  <c:v>Správa a riadenie mesta</c:v>
                </c:pt>
              </c:strCache>
            </c:strRef>
          </c:cat>
          <c:val>
            <c:numRef>
              <c:f>('[1]Odpočet PHSR 2018 rozpočet'!$D$200,'[1]Odpočet PHSR 2018 rozpočet'!$D$209,'[1]Odpočet PHSR 2018 rozpočet'!$D$218,'[1]Odpočet PHSR 2018 rozpočet'!$D$227,'[1]Odpočet PHSR 2018 rozpočet'!$D$236,'[1]Odpočet PHSR 2018 rozpočet'!$D$245)</c:f>
              <c:numCache>
                <c:formatCode>#\ ##0.00\ "€"</c:formatCode>
                <c:ptCount val="6"/>
                <c:pt idx="0">
                  <c:v>1165000</c:v>
                </c:pt>
                <c:pt idx="1">
                  <c:v>15000</c:v>
                </c:pt>
                <c:pt idx="2">
                  <c:v>0</c:v>
                </c:pt>
                <c:pt idx="3">
                  <c:v>0</c:v>
                </c:pt>
                <c:pt idx="4">
                  <c:v>0</c:v>
                </c:pt>
                <c:pt idx="5">
                  <c:v>0</c:v>
                </c:pt>
              </c:numCache>
            </c:numRef>
          </c:val>
          <c:extLst>
            <c:ext xmlns:c16="http://schemas.microsoft.com/office/drawing/2014/chart" uri="{C3380CC4-5D6E-409C-BE32-E72D297353CC}">
              <c16:uniqueId val="{00000004-304E-4924-A0FE-7E8D68263CC0}"/>
            </c:ext>
          </c:extLst>
        </c:ser>
        <c:ser>
          <c:idx val="5"/>
          <c:order val="5"/>
          <c:tx>
            <c:strRef>
              <c:f>'[1]Odpočet PHSR 2018 rozpočet'!$A$219:$C$219</c:f>
              <c:strCache>
                <c:ptCount val="1"/>
                <c:pt idx="0">
                  <c:v>VI. Sociálna pomoc a sociálne služby</c:v>
                </c:pt>
              </c:strCache>
            </c:strRef>
          </c:tx>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('[1]Odpočet PHSR 2018 rozpočet'!$B$195:$C$195,'[1]Odpočet PHSR 2018 rozpočet'!$B$204:$C$204,'[1]Odpočet PHSR 2018 rozpočet'!$B$213:$C$213,'[1]Odpočet PHSR 2018 rozpočet'!$B$222:$C$222,'[1]Odpočet PHSR 2018 rozpočet'!$B$231:$C$231,'[1]Odpočet PHSR 2018 rozpočet'!$B$240:$C$240)</c:f>
              <c:strCache>
                <c:ptCount val="6"/>
                <c:pt idx="0">
                  <c:v>Bratislava - nadregionálne centrum</c:v>
                </c:pt>
                <c:pt idx="1">
                  <c:v>Znalostná ekonomika</c:v>
                </c:pt>
                <c:pt idx="2">
                  <c:v>Kvalita života a ľudské zdroje</c:v>
                </c:pt>
                <c:pt idx="3">
                  <c:v>Kvalita životného prostredia a meststkého priestoru</c:v>
                </c:pt>
                <c:pt idx="4">
                  <c:v>Doprava a technická infraštruktúra</c:v>
                </c:pt>
                <c:pt idx="5">
                  <c:v>Správa a riadenie mesta</c:v>
                </c:pt>
              </c:strCache>
            </c:strRef>
          </c:cat>
          <c:val>
            <c:numRef>
              <c:f>('[1]Odpočet PHSR 2018 rozpočet'!$D$201,'[1]Odpočet PHSR 2018 rozpočet'!$D$210,'[1]Odpočet PHSR 2018 rozpočet'!$D$219,'[1]Odpočet PHSR 2018 rozpočet'!$D$228,'[1]Odpočet PHSR 2018 rozpočet'!$D$237,'[1]Odpočet PHSR 2018 rozpočet'!$D$246)</c:f>
              <c:numCache>
                <c:formatCode>#\ ##0.00\ "€"</c:formatCode>
                <c:ptCount val="6"/>
                <c:pt idx="0">
                  <c:v>0</c:v>
                </c:pt>
                <c:pt idx="1">
                  <c:v>0</c:v>
                </c:pt>
                <c:pt idx="2">
                  <c:v>1625196.45</c:v>
                </c:pt>
                <c:pt idx="3">
                  <c:v>0</c:v>
                </c:pt>
                <c:pt idx="4">
                  <c:v>0</c:v>
                </c:pt>
                <c:pt idx="5">
                  <c:v>0</c:v>
                </c:pt>
              </c:numCache>
            </c:numRef>
          </c:val>
          <c:extLst>
            <c:ext xmlns:c16="http://schemas.microsoft.com/office/drawing/2014/chart" uri="{C3380CC4-5D6E-409C-BE32-E72D297353CC}">
              <c16:uniqueId val="{00000005-304E-4924-A0FE-7E8D68263CC0}"/>
            </c:ext>
          </c:extLst>
        </c:ser>
        <c:ser>
          <c:idx val="6"/>
          <c:order val="6"/>
          <c:tx>
            <c:strRef>
              <c:f>'[1]Odpočet PHSR 2018 rozpočet'!$A$220:$C$220</c:f>
              <c:strCache>
                <c:ptCount val="1"/>
                <c:pt idx="0">
                  <c:v>VII. Verejný poriadok a verejná bezpečnosť, územné plánovanie</c:v>
                </c:pt>
              </c:strCache>
            </c:strRef>
          </c:tx>
          <c:spPr>
            <a:solidFill>
              <a:srgbClr val="FFFF99"/>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('[1]Odpočet PHSR 2018 rozpočet'!$B$195:$C$195,'[1]Odpočet PHSR 2018 rozpočet'!$B$204:$C$204,'[1]Odpočet PHSR 2018 rozpočet'!$B$213:$C$213,'[1]Odpočet PHSR 2018 rozpočet'!$B$222:$C$222,'[1]Odpočet PHSR 2018 rozpočet'!$B$231:$C$231,'[1]Odpočet PHSR 2018 rozpočet'!$B$240:$C$240)</c:f>
              <c:strCache>
                <c:ptCount val="6"/>
                <c:pt idx="0">
                  <c:v>Bratislava - nadregionálne centrum</c:v>
                </c:pt>
                <c:pt idx="1">
                  <c:v>Znalostná ekonomika</c:v>
                </c:pt>
                <c:pt idx="2">
                  <c:v>Kvalita života a ľudské zdroje</c:v>
                </c:pt>
                <c:pt idx="3">
                  <c:v>Kvalita životného prostredia a meststkého priestoru</c:v>
                </c:pt>
                <c:pt idx="4">
                  <c:v>Doprava a technická infraštruktúra</c:v>
                </c:pt>
                <c:pt idx="5">
                  <c:v>Správa a riadenie mesta</c:v>
                </c:pt>
              </c:strCache>
            </c:strRef>
          </c:cat>
          <c:val>
            <c:numRef>
              <c:f>('[1]Odpočet PHSR 2018 rozpočet'!$D$202,'[1]Odpočet PHSR 2018 rozpočet'!$D$211,'[1]Odpočet PHSR 2018 rozpočet'!$D$220,'[1]Odpočet PHSR 2018 rozpočet'!$D$229,'[1]Odpočet PHSR 2018 rozpočet'!$D$238,'[1]Odpočet PHSR 2018 rozpočet'!$D$247)</c:f>
              <c:numCache>
                <c:formatCode>#\ ##0.00\ "€"</c:formatCode>
                <c:ptCount val="6"/>
                <c:pt idx="0">
                  <c:v>67488.399999999994</c:v>
                </c:pt>
                <c:pt idx="1">
                  <c:v>0</c:v>
                </c:pt>
                <c:pt idx="2">
                  <c:v>8000</c:v>
                </c:pt>
                <c:pt idx="3">
                  <c:v>34398.42</c:v>
                </c:pt>
                <c:pt idx="4">
                  <c:v>72999.899999999994</c:v>
                </c:pt>
                <c:pt idx="5">
                  <c:v>607463.47</c:v>
                </c:pt>
              </c:numCache>
            </c:numRef>
          </c:val>
          <c:extLst>
            <c:ext xmlns:c16="http://schemas.microsoft.com/office/drawing/2014/chart" uri="{C3380CC4-5D6E-409C-BE32-E72D297353CC}">
              <c16:uniqueId val="{00000006-304E-4924-A0FE-7E8D68263CC0}"/>
            </c:ext>
          </c:extLst>
        </c:ser>
        <c:ser>
          <c:idx val="7"/>
          <c:order val="7"/>
          <c:tx>
            <c:strRef>
              <c:f>'[1]Odpočet PHSR 2018 rozpočet'!$A$230:$C$230</c:f>
              <c:strCache>
                <c:ptCount val="1"/>
                <c:pt idx="0">
                  <c:v>VIII. Verejný priestor a životné prostredie</c:v>
                </c:pt>
              </c:strCache>
            </c:strRef>
          </c:tx>
          <c:spPr>
            <a:solidFill>
              <a:schemeClr val="accent6">
                <a:lumMod val="40000"/>
                <a:lumOff val="60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('[1]Odpočet PHSR 2018 rozpočet'!$B$195:$C$195,'[1]Odpočet PHSR 2018 rozpočet'!$B$204:$C$204,'[1]Odpočet PHSR 2018 rozpočet'!$B$213:$C$213,'[1]Odpočet PHSR 2018 rozpočet'!$B$222:$C$222,'[1]Odpočet PHSR 2018 rozpočet'!$B$231:$C$231,'[1]Odpočet PHSR 2018 rozpočet'!$B$240:$C$240)</c:f>
              <c:strCache>
                <c:ptCount val="6"/>
                <c:pt idx="0">
                  <c:v>Bratislava - nadregionálne centrum</c:v>
                </c:pt>
                <c:pt idx="1">
                  <c:v>Znalostná ekonomika</c:v>
                </c:pt>
                <c:pt idx="2">
                  <c:v>Kvalita života a ľudské zdroje</c:v>
                </c:pt>
                <c:pt idx="3">
                  <c:v>Kvalita životného prostredia a meststkého priestoru</c:v>
                </c:pt>
                <c:pt idx="4">
                  <c:v>Doprava a technická infraštruktúra</c:v>
                </c:pt>
                <c:pt idx="5">
                  <c:v>Správa a riadenie mesta</c:v>
                </c:pt>
              </c:strCache>
            </c:strRef>
          </c:cat>
          <c:val>
            <c:numRef>
              <c:f>('[1]Odpočet PHSR 2018 rozpočet'!$D$203,'[1]Odpočet PHSR 2018 rozpočet'!$D$212,'[1]Odpočet PHSR 2018 rozpočet'!$D$221,'[1]Odpočet PHSR 2018 rozpočet'!$D$230,'[1]Odpočet PHSR 2018 rozpočet'!$D$239,'[1]Odpočet PHSR 2018 rozpočet'!$D$248)</c:f>
              <c:numCache>
                <c:formatCode>#\ ##0.00\ "€"</c:formatCode>
                <c:ptCount val="6"/>
                <c:pt idx="0">
                  <c:v>0</c:v>
                </c:pt>
                <c:pt idx="1">
                  <c:v>0</c:v>
                </c:pt>
                <c:pt idx="2">
                  <c:v>0</c:v>
                </c:pt>
                <c:pt idx="3">
                  <c:v>2417484.15</c:v>
                </c:pt>
                <c:pt idx="4">
                  <c:v>0</c:v>
                </c:pt>
                <c:pt idx="5">
                  <c:v>54000</c:v>
                </c:pt>
              </c:numCache>
            </c:numRef>
          </c:val>
          <c:extLst>
            <c:ext xmlns:c16="http://schemas.microsoft.com/office/drawing/2014/chart" uri="{C3380CC4-5D6E-409C-BE32-E72D297353CC}">
              <c16:uniqueId val="{00000007-304E-4924-A0FE-7E8D68263CC0}"/>
            </c:ext>
          </c:extLst>
        </c:ser>
        <c:dLbls>
          <c:showLegendKey val="0"/>
          <c:showVal val="0"/>
          <c:showCatName val="0"/>
          <c:showSerName val="0"/>
          <c:showPercent val="0"/>
          <c:showBubbleSize val="0"/>
        </c:dLbls>
        <c:gapWidth val="150"/>
        <c:shape val="box"/>
        <c:axId val="440854600"/>
        <c:axId val="440848696"/>
        <c:axId val="0"/>
      </c:bar3DChart>
      <c:catAx>
        <c:axId val="440854600"/>
        <c:scaling>
          <c:orientation val="minMax"/>
        </c:scaling>
        <c:delete val="0"/>
        <c:axPos val="b"/>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rgbClr val="FFFF99"/>
                </a:solidFill>
                <a:latin typeface="+mn-lt"/>
                <a:ea typeface="+mn-ea"/>
                <a:cs typeface="+mn-cs"/>
              </a:defRPr>
            </a:pPr>
            <a:endParaRPr lang="sk-SK"/>
          </a:p>
        </c:txPr>
        <c:crossAx val="440848696"/>
        <c:crosses val="autoZero"/>
        <c:auto val="1"/>
        <c:lblAlgn val="ctr"/>
        <c:lblOffset val="100"/>
        <c:noMultiLvlLbl val="0"/>
      </c:catAx>
      <c:valAx>
        <c:axId val="440848696"/>
        <c:scaling>
          <c:orientation val="minMax"/>
        </c:scaling>
        <c:delete val="0"/>
        <c:axPos val="l"/>
        <c:numFmt formatCode="#,##0.00" sourceLinked="0"/>
        <c:majorTickMark val="out"/>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bg1">
                    <a:lumMod val="85000"/>
                  </a:schemeClr>
                </a:solidFill>
                <a:latin typeface="+mn-lt"/>
                <a:ea typeface="+mn-ea"/>
                <a:cs typeface="+mn-cs"/>
              </a:defRPr>
            </a:pPr>
            <a:endParaRPr lang="sk-SK"/>
          </a:p>
        </c:txPr>
        <c:crossAx val="440854600"/>
        <c:crosses val="autoZero"/>
        <c:crossBetween val="between"/>
      </c:valAx>
      <c:spPr>
        <a:noFill/>
        <a:ln w="25400">
          <a:noFill/>
        </a:ln>
        <a:effectLst/>
      </c:spPr>
    </c:plotArea>
    <c:legend>
      <c:legendPos val="b"/>
      <c:layout>
        <c:manualLayout>
          <c:xMode val="edge"/>
          <c:yMode val="edge"/>
          <c:x val="1.0566757856320434E-2"/>
          <c:y val="0.87490970207671426"/>
          <c:w val="0.97528806872203333"/>
          <c:h val="9.0835382419302849E-2"/>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lt1">
                  <a:lumMod val="85000"/>
                </a:schemeClr>
              </a:solidFill>
              <a:latin typeface="+mn-lt"/>
              <a:ea typeface="+mn-ea"/>
              <a:cs typeface="+mn-cs"/>
            </a:defRPr>
          </a:pPr>
          <a:endParaRPr lang="sk-S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solidFill>
        <a:schemeClr val="accent1">
          <a:alpha val="90000"/>
        </a:schemeClr>
      </a:solidFill>
    </a:ln>
    <a:effectLst/>
  </c:spPr>
  <c:txPr>
    <a:bodyPr/>
    <a:lstStyle/>
    <a:p>
      <a:pPr>
        <a:defRPr/>
      </a:pPr>
      <a:endParaRPr lang="sk-S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1"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sk-SK" sz="1200" i="1"/>
              <a:t>Celková finančná realizácia projektov / aktivít v roku 2018 podľa priradenia k strategickej rozvojovej téme PHSR</a:t>
            </a:r>
          </a:p>
        </c:rich>
      </c:tx>
      <c:overlay val="0"/>
      <c:spPr>
        <a:noFill/>
        <a:ln>
          <a:noFill/>
        </a:ln>
        <a:effectLst/>
      </c:spPr>
      <c:txPr>
        <a:bodyPr rot="0" spcFirstLastPara="1" vertOverflow="ellipsis" vert="horz" wrap="square" anchor="ctr" anchorCtr="1"/>
        <a:lstStyle/>
        <a:p>
          <a:pPr>
            <a:defRPr sz="1200" b="1" i="1"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sk-SK"/>
        </a:p>
      </c:txPr>
    </c:title>
    <c:autoTitleDeleted val="0"/>
    <c:plotArea>
      <c:layout/>
      <c:barChart>
        <c:barDir val="col"/>
        <c:grouping val="clustered"/>
        <c:varyColors val="0"/>
        <c:ser>
          <c:idx val="0"/>
          <c:order val="0"/>
          <c:tx>
            <c:strRef>
              <c:f>'[1]Odpočet PHSR 2018 rozpočet'!$A$151:$C$151</c:f>
              <c:strCache>
                <c:ptCount val="3"/>
                <c:pt idx="0">
                  <c:v>A</c:v>
                </c:pt>
                <c:pt idx="1">
                  <c:v>Bratislava - nadregionálne centrum</c:v>
                </c:pt>
              </c:strCache>
            </c:strRef>
          </c:tx>
          <c:spPr>
            <a:solidFill>
              <a:schemeClr val="tx2">
                <a:lumMod val="40000"/>
                <a:lumOff val="60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lumMod val="85000"/>
                      </a:schemeClr>
                    </a:solidFill>
                    <a:latin typeface="+mn-lt"/>
                    <a:ea typeface="+mn-ea"/>
                    <a:cs typeface="+mn-cs"/>
                  </a:defRPr>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val>
            <c:numRef>
              <c:f>'[1]Odpočet PHSR 2018 rozpočet'!$D$151</c:f>
              <c:numCache>
                <c:formatCode>#\ ##0.00\ "€"</c:formatCode>
                <c:ptCount val="1"/>
                <c:pt idx="0">
                  <c:v>3255368.1999999997</c:v>
                </c:pt>
              </c:numCache>
            </c:numRef>
          </c:val>
          <c:extLst>
            <c:ext xmlns:c16="http://schemas.microsoft.com/office/drawing/2014/chart" uri="{C3380CC4-5D6E-409C-BE32-E72D297353CC}">
              <c16:uniqueId val="{00000000-DDF2-4DF6-BEAE-1F9009BFA376}"/>
            </c:ext>
          </c:extLst>
        </c:ser>
        <c:ser>
          <c:idx val="1"/>
          <c:order val="1"/>
          <c:tx>
            <c:strRef>
              <c:f>'[1]Odpočet PHSR 2018 rozpočet'!$A$152:$C$152</c:f>
              <c:strCache>
                <c:ptCount val="3"/>
                <c:pt idx="0">
                  <c:v>B</c:v>
                </c:pt>
                <c:pt idx="1">
                  <c:v>Znalostná ekonomika</c:v>
                </c:pt>
              </c:strCache>
            </c:strRef>
          </c:tx>
          <c:spPr>
            <a:solidFill>
              <a:srgbClr val="FFC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lumMod val="85000"/>
                      </a:schemeClr>
                    </a:solidFill>
                    <a:latin typeface="+mn-lt"/>
                    <a:ea typeface="+mn-ea"/>
                    <a:cs typeface="+mn-cs"/>
                  </a:defRPr>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val>
            <c:numRef>
              <c:f>'[1]Odpočet PHSR 2018 rozpočet'!$D$152</c:f>
              <c:numCache>
                <c:formatCode>#\ ##0.00\ "€"</c:formatCode>
                <c:ptCount val="1"/>
                <c:pt idx="0">
                  <c:v>45373.65</c:v>
                </c:pt>
              </c:numCache>
            </c:numRef>
          </c:val>
          <c:extLst>
            <c:ext xmlns:c16="http://schemas.microsoft.com/office/drawing/2014/chart" uri="{C3380CC4-5D6E-409C-BE32-E72D297353CC}">
              <c16:uniqueId val="{00000001-DDF2-4DF6-BEAE-1F9009BFA376}"/>
            </c:ext>
          </c:extLst>
        </c:ser>
        <c:ser>
          <c:idx val="2"/>
          <c:order val="2"/>
          <c:tx>
            <c:strRef>
              <c:f>'[1]Odpočet PHSR 2018 rozpočet'!$A$153:$C$153</c:f>
              <c:strCache>
                <c:ptCount val="3"/>
                <c:pt idx="0">
                  <c:v>C</c:v>
                </c:pt>
                <c:pt idx="1">
                  <c:v>Kvalita života a ľudské zdroje</c:v>
                </c:pt>
              </c:strCache>
            </c:strRef>
          </c:tx>
          <c:spPr>
            <a:solidFill>
              <a:srgbClr val="FFFF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lumMod val="85000"/>
                      </a:schemeClr>
                    </a:solidFill>
                    <a:latin typeface="+mn-lt"/>
                    <a:ea typeface="+mn-ea"/>
                    <a:cs typeface="+mn-cs"/>
                  </a:defRPr>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val>
            <c:numRef>
              <c:f>'[1]Odpočet PHSR 2018 rozpočet'!$D$153</c:f>
              <c:numCache>
                <c:formatCode>#\ ##0.00\ "€"</c:formatCode>
                <c:ptCount val="1"/>
                <c:pt idx="0">
                  <c:v>2447232.33</c:v>
                </c:pt>
              </c:numCache>
            </c:numRef>
          </c:val>
          <c:extLst>
            <c:ext xmlns:c16="http://schemas.microsoft.com/office/drawing/2014/chart" uri="{C3380CC4-5D6E-409C-BE32-E72D297353CC}">
              <c16:uniqueId val="{00000002-DDF2-4DF6-BEAE-1F9009BFA376}"/>
            </c:ext>
          </c:extLst>
        </c:ser>
        <c:ser>
          <c:idx val="3"/>
          <c:order val="3"/>
          <c:tx>
            <c:strRef>
              <c:f>'[1]Odpočet PHSR 2018 rozpočet'!$A$154:$C$154</c:f>
              <c:strCache>
                <c:ptCount val="3"/>
                <c:pt idx="0">
                  <c:v>D</c:v>
                </c:pt>
                <c:pt idx="1">
                  <c:v>Kvalita životného prostredia a meststkého priestoru</c:v>
                </c:pt>
              </c:strCache>
            </c:strRef>
          </c:tx>
          <c:spPr>
            <a:solidFill>
              <a:srgbClr val="92D05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lumMod val="85000"/>
                      </a:schemeClr>
                    </a:solidFill>
                    <a:latin typeface="+mn-lt"/>
                    <a:ea typeface="+mn-ea"/>
                    <a:cs typeface="+mn-cs"/>
                  </a:defRPr>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val>
            <c:numRef>
              <c:f>'[1]Odpočet PHSR 2018 rozpočet'!$D$154</c:f>
              <c:numCache>
                <c:formatCode>#\ ##0.00\ "€"</c:formatCode>
                <c:ptCount val="1"/>
                <c:pt idx="0">
                  <c:v>3187729.5700000003</c:v>
                </c:pt>
              </c:numCache>
            </c:numRef>
          </c:val>
          <c:extLst>
            <c:ext xmlns:c16="http://schemas.microsoft.com/office/drawing/2014/chart" uri="{C3380CC4-5D6E-409C-BE32-E72D297353CC}">
              <c16:uniqueId val="{00000003-DDF2-4DF6-BEAE-1F9009BFA376}"/>
            </c:ext>
          </c:extLst>
        </c:ser>
        <c:ser>
          <c:idx val="4"/>
          <c:order val="4"/>
          <c:tx>
            <c:strRef>
              <c:f>'[1]Odpočet PHSR 2018 rozpočet'!$A$155:$C$155</c:f>
              <c:strCache>
                <c:ptCount val="3"/>
                <c:pt idx="0">
                  <c:v>E</c:v>
                </c:pt>
                <c:pt idx="1">
                  <c:v>Doprava a technická infraštruktúra</c:v>
                </c:pt>
              </c:strCache>
            </c:strRef>
          </c:tx>
          <c:spPr>
            <a:solidFill>
              <a:schemeClr val="accent4">
                <a:lumMod val="60000"/>
                <a:lumOff val="40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lumMod val="85000"/>
                      </a:schemeClr>
                    </a:solidFill>
                    <a:latin typeface="+mn-lt"/>
                    <a:ea typeface="+mn-ea"/>
                    <a:cs typeface="+mn-cs"/>
                  </a:defRPr>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val>
            <c:numRef>
              <c:f>'[1]Odpočet PHSR 2018 rozpočet'!$D$155</c:f>
              <c:numCache>
                <c:formatCode>#\ ##0.00\ "€"</c:formatCode>
                <c:ptCount val="1"/>
                <c:pt idx="0">
                  <c:v>2800050.5</c:v>
                </c:pt>
              </c:numCache>
            </c:numRef>
          </c:val>
          <c:extLst>
            <c:ext xmlns:c16="http://schemas.microsoft.com/office/drawing/2014/chart" uri="{C3380CC4-5D6E-409C-BE32-E72D297353CC}">
              <c16:uniqueId val="{00000004-DDF2-4DF6-BEAE-1F9009BFA376}"/>
            </c:ext>
          </c:extLst>
        </c:ser>
        <c:ser>
          <c:idx val="5"/>
          <c:order val="5"/>
          <c:tx>
            <c:strRef>
              <c:f>'[1]Odpočet PHSR 2018 rozpočet'!$A$156:$C$156</c:f>
              <c:strCache>
                <c:ptCount val="3"/>
                <c:pt idx="0">
                  <c:v>F</c:v>
                </c:pt>
                <c:pt idx="1">
                  <c:v>Správa a riadenie mesta</c:v>
                </c:pt>
              </c:strCache>
            </c:strRef>
          </c:tx>
          <c:spPr>
            <a:solidFill>
              <a:schemeClr val="bg1">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lumMod val="85000"/>
                      </a:schemeClr>
                    </a:solidFill>
                    <a:latin typeface="+mn-lt"/>
                    <a:ea typeface="+mn-ea"/>
                    <a:cs typeface="+mn-cs"/>
                  </a:defRPr>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val>
            <c:numRef>
              <c:f>'[1]Odpočet PHSR 2018 rozpočet'!$D$156</c:f>
              <c:numCache>
                <c:formatCode>#\ ##0.00\ "€"</c:formatCode>
                <c:ptCount val="1"/>
                <c:pt idx="0">
                  <c:v>1150599.5699999998</c:v>
                </c:pt>
              </c:numCache>
            </c:numRef>
          </c:val>
          <c:extLst>
            <c:ext xmlns:c16="http://schemas.microsoft.com/office/drawing/2014/chart" uri="{C3380CC4-5D6E-409C-BE32-E72D297353CC}">
              <c16:uniqueId val="{00000005-DDF2-4DF6-BEAE-1F9009BFA376}"/>
            </c:ext>
          </c:extLst>
        </c:ser>
        <c:dLbls>
          <c:showLegendKey val="0"/>
          <c:showVal val="0"/>
          <c:showCatName val="0"/>
          <c:showSerName val="0"/>
          <c:showPercent val="0"/>
          <c:showBubbleSize val="0"/>
        </c:dLbls>
        <c:gapWidth val="100"/>
        <c:overlap val="-24"/>
        <c:axId val="368134640"/>
        <c:axId val="368136608"/>
      </c:barChart>
      <c:catAx>
        <c:axId val="368134640"/>
        <c:scaling>
          <c:orientation val="minMax"/>
        </c:scaling>
        <c:delete val="1"/>
        <c:axPos val="b"/>
        <c:numFmt formatCode="General" sourceLinked="1"/>
        <c:majorTickMark val="none"/>
        <c:minorTickMark val="none"/>
        <c:tickLblPos val="nextTo"/>
        <c:crossAx val="368136608"/>
        <c:crosses val="autoZero"/>
        <c:auto val="1"/>
        <c:lblAlgn val="ctr"/>
        <c:lblOffset val="100"/>
        <c:noMultiLvlLbl val="0"/>
      </c:catAx>
      <c:valAx>
        <c:axId val="368136608"/>
        <c:scaling>
          <c:orientation val="minMax"/>
        </c:scaling>
        <c:delete val="0"/>
        <c:axPos val="l"/>
        <c:majorGridlines>
          <c:spPr>
            <a:ln w="9525" cap="flat" cmpd="sng" algn="ctr">
              <a:solidFill>
                <a:schemeClr val="lt1">
                  <a:lumMod val="95000"/>
                  <a:alpha val="10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k-SK"/>
          </a:p>
        </c:txPr>
        <c:crossAx val="3681346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rtl="0">
            <a:defRPr sz="1000" b="0" i="0" u="none" strike="noStrike" kern="1200" baseline="0">
              <a:solidFill>
                <a:schemeClr val="lt1">
                  <a:lumMod val="85000"/>
                </a:schemeClr>
              </a:solidFill>
              <a:latin typeface="+mn-lt"/>
              <a:ea typeface="+mn-ea"/>
              <a:cs typeface="+mn-cs"/>
            </a:defRPr>
          </a:pPr>
          <a:endParaRPr lang="sk-SK"/>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k-S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1" u="none" strike="noStrike" kern="1200" spc="100" baseline="0">
                <a:solidFill>
                  <a:schemeClr val="lt1">
                    <a:lumMod val="95000"/>
                  </a:schemeClr>
                </a:solidFill>
                <a:effectLst>
                  <a:outerShdw blurRad="50800" dist="38100" dir="5400000" algn="t" rotWithShape="0">
                    <a:prstClr val="black">
                      <a:alpha val="40000"/>
                    </a:prstClr>
                  </a:outerShdw>
                </a:effectLst>
                <a:latin typeface="Arial" panose="020B0604020202020204" pitchFamily="34" charset="0"/>
                <a:ea typeface="+mn-ea"/>
                <a:cs typeface="Arial" panose="020B0604020202020204" pitchFamily="34" charset="0"/>
              </a:defRPr>
            </a:pPr>
            <a:r>
              <a:rPr lang="sk-SK" sz="1000" i="1">
                <a:latin typeface="Arial" panose="020B0604020202020204" pitchFamily="34" charset="0"/>
                <a:cs typeface="Arial" panose="020B0604020202020204" pitchFamily="34" charset="0"/>
              </a:rPr>
              <a:t>Celková finančná realizácia aktivít/projektov v roku 2018 podľa ich priradenia k programu rozpočtu mesta</a:t>
            </a:r>
            <a:endParaRPr lang="en-US" sz="1000" i="1">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000" b="1" i="1" u="none" strike="noStrike" kern="1200" spc="100" baseline="0">
              <a:solidFill>
                <a:schemeClr val="lt1">
                  <a:lumMod val="95000"/>
                </a:schemeClr>
              </a:solidFill>
              <a:effectLst>
                <a:outerShdw blurRad="50800" dist="38100" dir="5400000" algn="t" rotWithShape="0">
                  <a:prstClr val="black">
                    <a:alpha val="40000"/>
                  </a:prstClr>
                </a:outerShdw>
              </a:effectLst>
              <a:latin typeface="Arial" panose="020B0604020202020204" pitchFamily="34" charset="0"/>
              <a:ea typeface="+mn-ea"/>
              <a:cs typeface="Arial" panose="020B0604020202020204" pitchFamily="34" charset="0"/>
            </a:defRPr>
          </a:pPr>
          <a:endParaRPr lang="sk-SK"/>
        </a:p>
      </c:txPr>
    </c:title>
    <c:autoTitleDeleted val="0"/>
    <c:plotArea>
      <c:layout>
        <c:manualLayout>
          <c:layoutTarget val="inner"/>
          <c:xMode val="edge"/>
          <c:yMode val="edge"/>
          <c:x val="0.11911632506157155"/>
          <c:y val="0.11483072088712147"/>
          <c:w val="0.85981952684223839"/>
          <c:h val="0.55644408673053802"/>
        </c:manualLayout>
      </c:layout>
      <c:barChart>
        <c:barDir val="col"/>
        <c:grouping val="clustered"/>
        <c:varyColors val="0"/>
        <c:ser>
          <c:idx val="3"/>
          <c:order val="0"/>
          <c:tx>
            <c:strRef>
              <c:f>'[1]Odpočet PHSR 2018 rozpočet'!$A$100:$B$100</c:f>
              <c:strCache>
                <c:ptCount val="2"/>
                <c:pt idx="0">
                  <c:v>1</c:v>
                </c:pt>
                <c:pt idx="1">
                  <c:v>Mobilita a verejná doprava</c:v>
                </c:pt>
              </c:strCache>
            </c:strRef>
          </c:tx>
          <c:spPr>
            <a:solidFill>
              <a:schemeClr val="tx2">
                <a:lumMod val="60000"/>
                <a:lumOff val="40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lumMod val="85000"/>
                      </a:schemeClr>
                    </a:solidFill>
                    <a:latin typeface="Arial" panose="020B0604020202020204" pitchFamily="34" charset="0"/>
                    <a:ea typeface="+mn-ea"/>
                    <a:cs typeface="Arial" panose="020B0604020202020204" pitchFamily="34" charset="0"/>
                  </a:defRPr>
                </a:pPr>
                <a:endParaRPr lang="sk-S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val>
            <c:numRef>
              <c:f>'[1]Odpočet PHSR 2018 rozpočet'!$E$100</c:f>
              <c:numCache>
                <c:formatCode>#,##0.00</c:formatCode>
                <c:ptCount val="1"/>
                <c:pt idx="0">
                  <c:v>642756.02</c:v>
                </c:pt>
              </c:numCache>
            </c:numRef>
          </c:val>
          <c:extLst>
            <c:ext xmlns:c16="http://schemas.microsoft.com/office/drawing/2014/chart" uri="{C3380CC4-5D6E-409C-BE32-E72D297353CC}">
              <c16:uniqueId val="{00000000-2BCE-45FD-99BE-FC3D4092C7E8}"/>
            </c:ext>
          </c:extLst>
        </c:ser>
        <c:ser>
          <c:idx val="0"/>
          <c:order val="1"/>
          <c:tx>
            <c:strRef>
              <c:f>'[1]Odpočet PHSR 2018 rozpočet'!$A$101:$B$101</c:f>
              <c:strCache>
                <c:ptCount val="2"/>
                <c:pt idx="0">
                  <c:v>2</c:v>
                </c:pt>
                <c:pt idx="1">
                  <c:v>Verejná infraštruktúra</c:v>
                </c:pt>
              </c:strCache>
            </c:strRef>
          </c:tx>
          <c:spPr>
            <a:solidFill>
              <a:srgbClr val="C00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lumMod val="85000"/>
                      </a:schemeClr>
                    </a:solidFill>
                    <a:latin typeface="Arial" panose="020B0604020202020204" pitchFamily="34" charset="0"/>
                    <a:ea typeface="+mn-ea"/>
                    <a:cs typeface="Arial" panose="020B0604020202020204" pitchFamily="34" charset="0"/>
                  </a:defRPr>
                </a:pPr>
                <a:endParaRPr lang="sk-S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val>
            <c:numRef>
              <c:f>'[1]Odpočet PHSR 2018 rozpočet'!$E$101</c:f>
              <c:numCache>
                <c:formatCode>#,##0.00</c:formatCode>
                <c:ptCount val="1"/>
                <c:pt idx="0">
                  <c:v>4103751.2399999998</c:v>
                </c:pt>
              </c:numCache>
            </c:numRef>
          </c:val>
          <c:extLst>
            <c:ext xmlns:c16="http://schemas.microsoft.com/office/drawing/2014/chart" uri="{C3380CC4-5D6E-409C-BE32-E72D297353CC}">
              <c16:uniqueId val="{00000001-2BCE-45FD-99BE-FC3D4092C7E8}"/>
            </c:ext>
          </c:extLst>
        </c:ser>
        <c:ser>
          <c:idx val="1"/>
          <c:order val="2"/>
          <c:tx>
            <c:strRef>
              <c:f>'[1]Odpočet PHSR 2018 rozpočet'!$A$102:$B$102</c:f>
              <c:strCache>
                <c:ptCount val="2"/>
                <c:pt idx="0">
                  <c:v>3</c:v>
                </c:pt>
                <c:pt idx="1">
                  <c:v>Poriadok a bezpečnosť</c:v>
                </c:pt>
              </c:strCache>
            </c:strRef>
          </c:tx>
          <c:spPr>
            <a:solidFill>
              <a:srgbClr val="92D05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lumMod val="85000"/>
                      </a:schemeClr>
                    </a:solidFill>
                    <a:latin typeface="Arial" panose="020B0604020202020204" pitchFamily="34" charset="0"/>
                    <a:ea typeface="+mn-ea"/>
                    <a:cs typeface="Arial" panose="020B0604020202020204" pitchFamily="34" charset="0"/>
                  </a:defRPr>
                </a:pPr>
                <a:endParaRPr lang="sk-S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val>
            <c:numRef>
              <c:f>'[1]Odpočet PHSR 2018 rozpočet'!$E$102</c:f>
              <c:numCache>
                <c:formatCode>#,##0.00</c:formatCode>
                <c:ptCount val="1"/>
                <c:pt idx="0">
                  <c:v>715393.37</c:v>
                </c:pt>
              </c:numCache>
            </c:numRef>
          </c:val>
          <c:extLst>
            <c:ext xmlns:c16="http://schemas.microsoft.com/office/drawing/2014/chart" uri="{C3380CC4-5D6E-409C-BE32-E72D297353CC}">
              <c16:uniqueId val="{00000002-2BCE-45FD-99BE-FC3D4092C7E8}"/>
            </c:ext>
          </c:extLst>
        </c:ser>
        <c:ser>
          <c:idx val="2"/>
          <c:order val="3"/>
          <c:tx>
            <c:strRef>
              <c:f>'[1]Odpočet PHSR 2018 rozpočet'!$A$103:$B$103</c:f>
              <c:strCache>
                <c:ptCount val="2"/>
                <c:pt idx="0">
                  <c:v>4</c:v>
                </c:pt>
                <c:pt idx="1">
                  <c:v>Kultúra, šport, podpora služieb a cestovného ruchu</c:v>
                </c:pt>
              </c:strCache>
            </c:strRef>
          </c:tx>
          <c:spPr>
            <a:solidFill>
              <a:schemeClr val="accent4">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lumMod val="85000"/>
                      </a:schemeClr>
                    </a:solidFill>
                    <a:latin typeface="Arial" panose="020B0604020202020204" pitchFamily="34" charset="0"/>
                    <a:ea typeface="+mn-ea"/>
                    <a:cs typeface="Arial" panose="020B0604020202020204" pitchFamily="34" charset="0"/>
                  </a:defRPr>
                </a:pPr>
                <a:endParaRPr lang="sk-S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val>
            <c:numRef>
              <c:f>'[1]Odpočet PHSR 2018 rozpočet'!$E$103</c:f>
              <c:numCache>
                <c:formatCode>#,##0.00</c:formatCode>
                <c:ptCount val="1"/>
                <c:pt idx="0">
                  <c:v>4610160.88</c:v>
                </c:pt>
              </c:numCache>
            </c:numRef>
          </c:val>
          <c:extLst>
            <c:ext xmlns:c16="http://schemas.microsoft.com/office/drawing/2014/chart" uri="{C3380CC4-5D6E-409C-BE32-E72D297353CC}">
              <c16:uniqueId val="{00000003-2BCE-45FD-99BE-FC3D4092C7E8}"/>
            </c:ext>
          </c:extLst>
        </c:ser>
        <c:ser>
          <c:idx val="4"/>
          <c:order val="4"/>
          <c:tx>
            <c:strRef>
              <c:f>'[1]Odpočet PHSR 2018 rozpočet'!$A$104:$B$104</c:f>
              <c:strCache>
                <c:ptCount val="2"/>
                <c:pt idx="0">
                  <c:v>5</c:v>
                </c:pt>
                <c:pt idx="1">
                  <c:v>Vzdelávanie a voľný čas</c:v>
                </c:pt>
              </c:strCache>
            </c:strRef>
          </c:tx>
          <c:spPr>
            <a:solidFill>
              <a:schemeClr val="tx2">
                <a:lumMod val="20000"/>
                <a:lumOff val="80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lumMod val="85000"/>
                      </a:schemeClr>
                    </a:solidFill>
                    <a:latin typeface="Arial" panose="020B0604020202020204" pitchFamily="34" charset="0"/>
                    <a:ea typeface="+mn-ea"/>
                    <a:cs typeface="Arial" panose="020B0604020202020204" pitchFamily="34" charset="0"/>
                  </a:defRPr>
                </a:pPr>
                <a:endParaRPr lang="sk-S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val>
            <c:numRef>
              <c:f>'[1]Odpočet PHSR 2018 rozpočet'!$E$104</c:f>
              <c:numCache>
                <c:formatCode>#,##0.00</c:formatCode>
                <c:ptCount val="1"/>
                <c:pt idx="0">
                  <c:v>15000</c:v>
                </c:pt>
              </c:numCache>
            </c:numRef>
          </c:val>
          <c:extLst>
            <c:ext xmlns:c16="http://schemas.microsoft.com/office/drawing/2014/chart" uri="{C3380CC4-5D6E-409C-BE32-E72D297353CC}">
              <c16:uniqueId val="{00000004-2BCE-45FD-99BE-FC3D4092C7E8}"/>
            </c:ext>
          </c:extLst>
        </c:ser>
        <c:ser>
          <c:idx val="5"/>
          <c:order val="5"/>
          <c:tx>
            <c:strRef>
              <c:f>'[1]Odpočet PHSR 2018 rozpočet'!$A$105:$B$105</c:f>
              <c:strCache>
                <c:ptCount val="2"/>
                <c:pt idx="0">
                  <c:v>6</c:v>
                </c:pt>
                <c:pt idx="1">
                  <c:v>Sociálna pomoc a sociálne služby</c:v>
                </c:pt>
              </c:strCache>
            </c:strRef>
          </c:tx>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lumMod val="85000"/>
                      </a:schemeClr>
                    </a:solidFill>
                    <a:latin typeface="Arial" panose="020B0604020202020204" pitchFamily="34" charset="0"/>
                    <a:ea typeface="+mn-ea"/>
                    <a:cs typeface="Arial" panose="020B0604020202020204" pitchFamily="34" charset="0"/>
                  </a:defRPr>
                </a:pPr>
                <a:endParaRPr lang="sk-S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val>
            <c:numRef>
              <c:f>'[1]Odpočet PHSR 2018 rozpočet'!$E$105</c:f>
              <c:numCache>
                <c:formatCode>#,##0.00</c:formatCode>
                <c:ptCount val="1"/>
                <c:pt idx="0">
                  <c:v>1625196.45</c:v>
                </c:pt>
              </c:numCache>
            </c:numRef>
          </c:val>
          <c:extLst>
            <c:ext xmlns:c16="http://schemas.microsoft.com/office/drawing/2014/chart" uri="{C3380CC4-5D6E-409C-BE32-E72D297353CC}">
              <c16:uniqueId val="{00000005-2BCE-45FD-99BE-FC3D4092C7E8}"/>
            </c:ext>
          </c:extLst>
        </c:ser>
        <c:ser>
          <c:idx val="6"/>
          <c:order val="6"/>
          <c:tx>
            <c:strRef>
              <c:f>'[1]Odpočet PHSR 2018 rozpočet'!$A$106:$B$106</c:f>
              <c:strCache>
                <c:ptCount val="2"/>
                <c:pt idx="0">
                  <c:v>7</c:v>
                </c:pt>
                <c:pt idx="1">
                  <c:v>Efektívna a transparentná samospráva</c:v>
                </c:pt>
              </c:strCache>
            </c:strRef>
          </c:tx>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lumMod val="85000"/>
                      </a:schemeClr>
                    </a:solidFill>
                    <a:latin typeface="Arial" panose="020B0604020202020204" pitchFamily="34" charset="0"/>
                    <a:ea typeface="+mn-ea"/>
                    <a:cs typeface="Arial" panose="020B0604020202020204" pitchFamily="34" charset="0"/>
                  </a:defRPr>
                </a:pPr>
                <a:endParaRPr lang="sk-S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val>
            <c:numRef>
              <c:f>'[1]Odpočet PHSR 2018 rozpočet'!$E$106</c:f>
              <c:numCache>
                <c:formatCode>#,##0.00</c:formatCode>
                <c:ptCount val="1"/>
                <c:pt idx="0">
                  <c:v>1174095.8599999999</c:v>
                </c:pt>
              </c:numCache>
            </c:numRef>
          </c:val>
          <c:extLst>
            <c:ext xmlns:c16="http://schemas.microsoft.com/office/drawing/2014/chart" uri="{C3380CC4-5D6E-409C-BE32-E72D297353CC}">
              <c16:uniqueId val="{00000006-2BCE-45FD-99BE-FC3D4092C7E8}"/>
            </c:ext>
          </c:extLst>
        </c:ser>
        <c:ser>
          <c:idx val="7"/>
          <c:order val="7"/>
          <c:tx>
            <c:strRef>
              <c:f>'[1]Odpočet PHSR 2018 rozpočet'!$A$107:$B$107</c:f>
              <c:strCache>
                <c:ptCount val="2"/>
                <c:pt idx="0">
                  <c:v>8</c:v>
                </c:pt>
                <c:pt idx="1">
                  <c:v>Správa a nakladanie s majetkom mesta</c:v>
                </c:pt>
              </c:strCache>
            </c:strRef>
          </c:tx>
          <c:spPr>
            <a:solidFill>
              <a:schemeClr val="accent2">
                <a:lumMod val="50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lumMod val="85000"/>
                      </a:schemeClr>
                    </a:solidFill>
                    <a:latin typeface="Arial" panose="020B0604020202020204" pitchFamily="34" charset="0"/>
                    <a:ea typeface="+mn-ea"/>
                    <a:cs typeface="Arial" panose="020B0604020202020204" pitchFamily="34" charset="0"/>
                  </a:defRPr>
                </a:pPr>
                <a:endParaRPr lang="sk-S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val>
            <c:numRef>
              <c:f>'[1]Odpočet PHSR 2018 rozpočet'!$E$107</c:f>
              <c:numCache>
                <c:formatCode>#,##0.00</c:formatCode>
                <c:ptCount val="1"/>
                <c:pt idx="0">
                  <c:v>0</c:v>
                </c:pt>
              </c:numCache>
            </c:numRef>
          </c:val>
          <c:extLst>
            <c:ext xmlns:c16="http://schemas.microsoft.com/office/drawing/2014/chart" uri="{C3380CC4-5D6E-409C-BE32-E72D297353CC}">
              <c16:uniqueId val="{00000007-2BCE-45FD-99BE-FC3D4092C7E8}"/>
            </c:ext>
          </c:extLst>
        </c:ser>
        <c:dLbls>
          <c:dLblPos val="outEnd"/>
          <c:showLegendKey val="0"/>
          <c:showVal val="1"/>
          <c:showCatName val="0"/>
          <c:showSerName val="0"/>
          <c:showPercent val="0"/>
          <c:showBubbleSize val="0"/>
        </c:dLbls>
        <c:gapWidth val="100"/>
        <c:overlap val="-24"/>
        <c:axId val="291726840"/>
        <c:axId val="291727168"/>
      </c:barChart>
      <c:catAx>
        <c:axId val="291726840"/>
        <c:scaling>
          <c:orientation val="minMax"/>
        </c:scaling>
        <c:delete val="1"/>
        <c:axPos val="b"/>
        <c:numFmt formatCode="General" sourceLinked="1"/>
        <c:majorTickMark val="out"/>
        <c:minorTickMark val="none"/>
        <c:tickLblPos val="nextTo"/>
        <c:crossAx val="291727168"/>
        <c:crosses val="autoZero"/>
        <c:auto val="1"/>
        <c:lblAlgn val="ctr"/>
        <c:lblOffset val="100"/>
        <c:noMultiLvlLbl val="0"/>
      </c:catAx>
      <c:valAx>
        <c:axId val="291727168"/>
        <c:scaling>
          <c:orientation val="minMax"/>
        </c:scaling>
        <c:delete val="0"/>
        <c:axPos val="l"/>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k-SK"/>
          </a:p>
        </c:txPr>
        <c:crossAx val="291726840"/>
        <c:crosses val="autoZero"/>
        <c:crossBetween val="between"/>
      </c:valAx>
      <c:spPr>
        <a:noFill/>
        <a:ln>
          <a:noFill/>
        </a:ln>
        <a:effectLst/>
      </c:spPr>
    </c:plotArea>
    <c:legend>
      <c:legendPos val="b"/>
      <c:layout>
        <c:manualLayout>
          <c:xMode val="edge"/>
          <c:yMode val="edge"/>
          <c:x val="8.6500594799750752E-2"/>
          <c:y val="0.71892847445793417"/>
          <c:w val="0.90289744368393721"/>
          <c:h val="0.15457379950274366"/>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lt1">
                  <a:lumMod val="85000"/>
                </a:schemeClr>
              </a:solidFill>
              <a:latin typeface="Arial" panose="020B0604020202020204" pitchFamily="34" charset="0"/>
              <a:ea typeface="+mn-ea"/>
              <a:cs typeface="Arial" panose="020B0604020202020204" pitchFamily="34" charset="0"/>
            </a:defRPr>
          </a:pPr>
          <a:endParaRPr lang="sk-SK"/>
        </a:p>
      </c:txPr>
    </c:legend>
    <c:plotVisOnly val="1"/>
    <c:dispBlanksAs val="gap"/>
    <c:showDLblsOverMax val="0"/>
  </c:chart>
  <c:spPr>
    <a:solidFill>
      <a:schemeClr val="bg1">
        <a:lumMod val="50000"/>
      </a:schemeClr>
    </a:solidFill>
    <a:ln>
      <a:noFill/>
    </a:ln>
    <a:effectLst/>
  </c:spPr>
  <c:txPr>
    <a:bodyPr/>
    <a:lstStyle/>
    <a:p>
      <a:pPr>
        <a:defRPr/>
      </a:pPr>
      <a:endParaRPr lang="sk-S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9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50000"/>
            <a:lumOff val="50000"/>
          </a:schemeClr>
        </a:solidFill>
        <a:round/>
      </a:ln>
    </cs:spPr>
  </cs:gridlineMajor>
  <cs:gridlineMinor>
    <cs:lnRef idx="0"/>
    <cs:fillRef idx="0"/>
    <cs:effectRef idx="0"/>
    <cs:fontRef idx="minor">
      <a:schemeClr val="tx1"/>
    </cs:fontRef>
    <cs:spPr>
      <a:ln>
        <a:solidFill>
          <a:schemeClr val="dk1">
            <a:lumMod val="60000"/>
            <a:lumOff val="40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5.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110</xdr:row>
      <xdr:rowOff>104773</xdr:rowOff>
    </xdr:from>
    <xdr:to>
      <xdr:col>3</xdr:col>
      <xdr:colOff>2612572</xdr:colOff>
      <xdr:row>141</xdr:row>
      <xdr:rowOff>136070</xdr:rowOff>
    </xdr:to>
    <xdr:graphicFrame macro="">
      <xdr:nvGraphicFramePr>
        <xdr:cNvPr id="2" name="Graf 1">
          <a:extLst>
            <a:ext uri="{FF2B5EF4-FFF2-40B4-BE49-F238E27FC236}">
              <a16:creationId xmlns:a16="http://schemas.microsoft.com/office/drawing/2014/main" id="{1A75981E-E0DE-4A98-A99E-7243451856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19560</xdr:colOff>
      <xdr:row>160</xdr:row>
      <xdr:rowOff>0</xdr:rowOff>
    </xdr:from>
    <xdr:to>
      <xdr:col>7</xdr:col>
      <xdr:colOff>19421</xdr:colOff>
      <xdr:row>189</xdr:row>
      <xdr:rowOff>13607</xdr:rowOff>
    </xdr:to>
    <xdr:graphicFrame macro="">
      <xdr:nvGraphicFramePr>
        <xdr:cNvPr id="3" name="Graf 2">
          <a:extLst>
            <a:ext uri="{FF2B5EF4-FFF2-40B4-BE49-F238E27FC236}">
              <a16:creationId xmlns:a16="http://schemas.microsoft.com/office/drawing/2014/main" id="{B9FA9C08-2211-463A-9EC5-BE1A79F2E0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191407</xdr:colOff>
      <xdr:row>193</xdr:row>
      <xdr:rowOff>12700</xdr:rowOff>
    </xdr:from>
    <xdr:to>
      <xdr:col>8</xdr:col>
      <xdr:colOff>0</xdr:colOff>
      <xdr:row>249</xdr:row>
      <xdr:rowOff>0</xdr:rowOff>
    </xdr:to>
    <xdr:graphicFrame macro="">
      <xdr:nvGraphicFramePr>
        <xdr:cNvPr id="4" name="Graf 3">
          <a:extLst>
            <a:ext uri="{FF2B5EF4-FFF2-40B4-BE49-F238E27FC236}">
              <a16:creationId xmlns:a16="http://schemas.microsoft.com/office/drawing/2014/main" id="{63A43C7E-6716-4D6C-AFEE-42212EF528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160</xdr:row>
      <xdr:rowOff>1</xdr:rowOff>
    </xdr:from>
    <xdr:to>
      <xdr:col>4</xdr:col>
      <xdr:colOff>13606</xdr:colOff>
      <xdr:row>189</xdr:row>
      <xdr:rowOff>27214</xdr:rowOff>
    </xdr:to>
    <xdr:graphicFrame macro="">
      <xdr:nvGraphicFramePr>
        <xdr:cNvPr id="5" name="Graf 4">
          <a:extLst>
            <a:ext uri="{FF2B5EF4-FFF2-40B4-BE49-F238E27FC236}">
              <a16:creationId xmlns:a16="http://schemas.microsoft.com/office/drawing/2014/main" id="{F161AD9E-9CAB-407E-A737-093B4FC582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12700</xdr:colOff>
      <xdr:row>111</xdr:row>
      <xdr:rowOff>0</xdr:rowOff>
    </xdr:from>
    <xdr:to>
      <xdr:col>7</xdr:col>
      <xdr:colOff>673100</xdr:colOff>
      <xdr:row>137</xdr:row>
      <xdr:rowOff>63500</xdr:rowOff>
    </xdr:to>
    <xdr:graphicFrame macro="">
      <xdr:nvGraphicFramePr>
        <xdr:cNvPr id="6" name="Graf 5">
          <a:extLst>
            <a:ext uri="{FF2B5EF4-FFF2-40B4-BE49-F238E27FC236}">
              <a16:creationId xmlns:a16="http://schemas.microsoft.com/office/drawing/2014/main" id="{B31AA4D3-F469-45D4-8092-B5FE8EBB8D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iloha%201%20PHSR2018_PPP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MAZAT podkladová tabulka"/>
      <sheetName val="Odpočet PHSR 2018"/>
      <sheetName val="Aktivity zoradené téma PHSR"/>
      <sheetName val="Odpočet PHSR doplnenie"/>
      <sheetName val="Odpočet PHSR 2018 rozpočet"/>
    </sheetNames>
    <sheetDataSet>
      <sheetData sheetId="0">
        <row r="3">
          <cell r="N3" t="str">
            <v>Projekt budovania intranetu a helpdesku ako nástroja pre skvalitnenie práce užívateľov spolu s evidovaním a sledovaním softwarových licencií SAM a hardware</v>
          </cell>
          <cell r="O3" t="str">
            <v>F. Správa a riadenie mesta</v>
          </cell>
          <cell r="P3" t="str">
            <v>I. Doprava (Mobilita, informačné systémy)</v>
          </cell>
          <cell r="R3" t="str">
            <v>F.I) Zavádzanie e-Governmentu na mestskej úrovni v prospech občanov, podnikateľov a ďalších subjektov pôsobiacich na území mesta</v>
          </cell>
          <cell r="S3" t="str">
            <v>F.I.c)</v>
          </cell>
          <cell r="U3" t="str">
            <v>Magistrát hl. mesta SR Bratislavy</v>
          </cell>
          <cell r="V3" t="str">
            <v>Oddelenie informačných technológií</v>
          </cell>
          <cell r="W3" t="str">
            <v>žiadne</v>
          </cell>
          <cell r="X3" t="str">
            <v xml:space="preserve">Cieľom je vybudovanie troch samostatných nástrojov Intranet, Helpdesk a Software Asset Management pre potreby zamestnancov úradu hlavného mesta SR Bratislavy. </v>
          </cell>
          <cell r="AA3">
            <v>100100</v>
          </cell>
          <cell r="AB3">
            <v>2018</v>
          </cell>
          <cell r="AF3">
            <v>100100</v>
          </cell>
          <cell r="AR3" t="str">
            <v>Nasadenie aplikácie Intranet, nasadenie aplikácie SAM  (evidencia a sledovanie softwarových licencií SAM a hardwere)</v>
          </cell>
          <cell r="AT3" t="str">
            <v>Program 7 Efektívna a transparentná samospráva</v>
          </cell>
          <cell r="AU3" t="str">
            <v>7.3 Informačné služby</v>
          </cell>
        </row>
        <row r="4">
          <cell r="N4" t="str">
            <v>Projekt školení a e-learningu o využívaní digitálnych nástrojov správy mesta pre užívateľov služieb</v>
          </cell>
          <cell r="O4" t="str">
            <v>F. Správa a riadenie mesta</v>
          </cell>
          <cell r="P4" t="str">
            <v>I. Doprava (Mobilita, informačné systémy)</v>
          </cell>
          <cell r="R4" t="str">
            <v>F.I) Zavádzanie e-Governmentu na mestskej úrovni v prospech občanov, podnikateľov a ďalších subjektov pôsobiacich na území mesta</v>
          </cell>
          <cell r="S4" t="str">
            <v>F.I.c)</v>
          </cell>
          <cell r="U4" t="str">
            <v>Magistrát hl. mesta SR Bratislavy</v>
          </cell>
          <cell r="V4" t="str">
            <v>Oddelenie informačných technológií</v>
          </cell>
          <cell r="W4" t="str">
            <v xml:space="preserve">Oddelenie ľudských zdrojov </v>
          </cell>
          <cell r="X4" t="str">
            <v>Vzdelávanie zamestnancov v oblasti digitálnych zručností. Vzdelávanie prebieha priebežne v nadväznosti na harmonogram nasadzovania informačných systémov a potreby zamestnancov v oblasti používaných počítačových aplikácií.</v>
          </cell>
          <cell r="AA4">
            <v>149722</v>
          </cell>
          <cell r="AB4">
            <v>2018</v>
          </cell>
          <cell r="AF4">
            <v>149722</v>
          </cell>
          <cell r="AR4" t="str">
            <v>Školenia užívateľov prebiehali priebežne (Ginis, Noris, MS Office). Obstaranie licencie MS Office 365, e-learning  pre 100 použivateľov.</v>
          </cell>
          <cell r="AT4" t="str">
            <v>Program 7 Efektívna a transparentná samospráva</v>
          </cell>
          <cell r="AU4" t="str">
            <v>7.3 Informačné služby</v>
          </cell>
        </row>
        <row r="5">
          <cell r="N5" t="str">
            <v>Centrálny Geoportál - sprístupnenie a využitie existujúcich a validovaných priestorových dát pre celý magistrát pomocou služieb</v>
          </cell>
          <cell r="O5" t="str">
            <v>F. Správa a riadenie mesta</v>
          </cell>
          <cell r="P5" t="str">
            <v>I. Doprava (Mobilita, informačné systémy)</v>
          </cell>
          <cell r="R5" t="str">
            <v>F.I) Zavádzanie e-Governmentu na mestskej úrovni v prospech občanov, podnikateľov a ďalších subjektov pôsobiacich na území mesta</v>
          </cell>
          <cell r="S5" t="str">
            <v>F.I.b)</v>
          </cell>
          <cell r="U5" t="str">
            <v>Magistrát hl. mesta SR Bratislavy</v>
          </cell>
          <cell r="V5" t="str">
            <v>Oddelenie informačných technológií</v>
          </cell>
          <cell r="W5" t="str">
            <v>Sekcia územného plánovania, Odelenie správy komunikácií</v>
          </cell>
          <cell r="X5" t="str">
            <v>Zjednotenie a modernizácia existujúcich GIS aplikácii a dátových modelov, poskytnutie informačných služieb obyvateľom mesta / Cieľom je zvýšenie využiteľnosti existujúcich geografických údajov jednotlivými oddeleniami a organizáciami, zefektívnenie práce s geografickými údajmi a modernizácia pracovných procesov, realizácia prepojenia údajov existujúcich GIS a ich integrácia s ostatnými informačnými systémami s ohľadom na elektronizáciu služieb hlavného mesta</v>
          </cell>
          <cell r="AA5">
            <v>143245</v>
          </cell>
          <cell r="AB5">
            <v>2018</v>
          </cell>
          <cell r="AF5">
            <v>143254.1</v>
          </cell>
          <cell r="AG5">
            <v>29893.1</v>
          </cell>
          <cell r="AH5">
            <v>113352</v>
          </cell>
          <cell r="AR5" t="str">
            <v>Vytvorenie metaúdajového katalógu, kurzy pre e-learning</v>
          </cell>
          <cell r="AT5" t="str">
            <v>Program 7 Efektívna a transparentná samospráva</v>
          </cell>
          <cell r="AU5" t="str">
            <v>7.3 Informačné služby</v>
          </cell>
        </row>
        <row r="6">
          <cell r="N6" t="str">
            <v>Podpora partnerstva a dialógu v oblasti participatívnej tvorby verejných politík (pilotný projekt č.10 – Využívanie verejných priestorov a plôch na lokálnej úrovni)</v>
          </cell>
          <cell r="O6" t="str">
            <v>F. Správa a riadenie mesta</v>
          </cell>
          <cell r="P6" t="str">
            <v>VIII. Verejný priestor a životné prostredie</v>
          </cell>
          <cell r="R6" t="str">
            <v>F.IV) Spoluúčasť občanov na rozhodovaní - participácia</v>
          </cell>
          <cell r="S6" t="str">
            <v>F.IV.b)</v>
          </cell>
          <cell r="U6" t="str">
            <v>Magistrát hl.mesta SR Bratislavy</v>
          </cell>
          <cell r="V6" t="str">
            <v>Sekcia územného plánovania</v>
          </cell>
          <cell r="W6" t="str">
            <v>Inštitút pre dobre spravovanú spoločnosť, Úrad splnomocnenca vlády pre rozvoj občianskej spoločnosti</v>
          </cell>
          <cell r="X6" t="str">
            <v>Projekt má dva hlavné ciele:  1. Koncepcia a plán využívania vybraného verejného priestoru v hlavnom meste Bratislava (Kamenné námestie + nám SNP). Tento plán a koncepcia vzniknú aj aplikovaním rôznych participačných metód a postupov.
2.Metodická príručka pre zástupcov samosprávy  s pracovným názvom „Tvorba koncepcií a plánov využívania verejných priestorov, plôch a participácia obyvateľov miest a obcí na ich tvorbe, správe a užívaní“. Táto metodická vznikne v spolupráci so samosprávou a má slúžiť pre jej ďalšiu prácu. Viac na www.zivenamestie.sk .</v>
          </cell>
          <cell r="AA6">
            <v>10000</v>
          </cell>
          <cell r="AB6" t="str">
            <v>2017 - 2019</v>
          </cell>
          <cell r="AC6">
            <v>500</v>
          </cell>
          <cell r="AD6">
            <v>9500</v>
          </cell>
          <cell r="AE6" t="str">
            <v>Operačný program efektívna verejná správa</v>
          </cell>
          <cell r="AF6">
            <v>4000</v>
          </cell>
          <cell r="AG6">
            <v>4000</v>
          </cell>
          <cell r="AH6">
            <v>0</v>
          </cell>
          <cell r="AR6" t="str">
            <v>1.	Praktická časť – pilotná schéma participatívnej tvorby verejných politík v previazaní na implementáciu pilotného projektu č.10
2.	Teoretická časť – analyticko-metodicko-legislatívna podpora zavádzania participatívnej tvorby verejných politík do praxe (súčinnosť pri zabezpečovaní zberu a hodnotení dát v previazaní na implementáciu a vyhodnotenie pilotného projektu č.10)</v>
          </cell>
          <cell r="AT6" t="str">
            <v>Program 2 Verejná infraštruktúra</v>
          </cell>
          <cell r="AU6" t="str">
            <v>2.4 Infraštruktúra verejných priestranstiev a zelene</v>
          </cell>
        </row>
        <row r="7">
          <cell r="N7" t="str">
            <v>Občiansky rozpočet</v>
          </cell>
          <cell r="O7" t="str">
            <v>F. Správa a riadenie mesta</v>
          </cell>
          <cell r="P7" t="str">
            <v>VIII. Verejný priestor a životné prostredie</v>
          </cell>
          <cell r="R7" t="str">
            <v>F.IV) Spoluúčasť občanov na rozhodovaní - participácia</v>
          </cell>
          <cell r="S7" t="str">
            <v>F.IV.b)</v>
          </cell>
          <cell r="U7" t="str">
            <v>Magistrát hl. mesta SR Bratislavy</v>
          </cell>
          <cell r="V7" t="str">
            <v xml:space="preserve">Oddelenie životného prostredia a mestskej zelene, Mestský ústav ochrany pamiatok </v>
          </cell>
          <cell r="W7" t="str">
            <v>Sekcia financií (oddelenie rozpočtu)</v>
          </cell>
          <cell r="X7" t="str">
            <v>Občiansky rozpočet je súčasť priorít Bratislavy, časti Otvorená samospráva.  Jeho cieľom je posilniť otvorenosť, transparentnosť a efektívnosť samosprávy, viac  informovať občanov, diskutovať s nimi a zvýšiť ich spoluúčasť na rozhodovaní. Na rozdiel od  grantovej schémy o alokácií schváleného objemu finančných prostriedkov nerozhoduje  komisia (či poslanci), ale priamo občania. Občania však od mesta nedostávajú prostriedky na  svoju činnosť, ale všetky obstarávania, objednávky a nákupy tovarov a služieb realizuje  mesto, v súlade s pravidlami a legislatívou o obstarávaní. Nakúpený materiál ostáva  majetkom mesta / Realizovali sa drobné projekty v celkovej výške 50 tis. eur ročne.</v>
          </cell>
          <cell r="AA7">
            <v>50000</v>
          </cell>
          <cell r="AB7">
            <v>2018</v>
          </cell>
          <cell r="AF7">
            <v>50000</v>
          </cell>
          <cell r="AG7">
            <v>50000</v>
          </cell>
          <cell r="AR7" t="str">
            <v>Realizovali sa 3 projekty do celkovej výšky 50 tis. eur ročne: 1. Príspevok na publikáciu Spoznaj osobnosti, podľa ktorých sú pomenované ulice, 2. Revitalizácia parčíka pri nemocnici Antolská, 3. Riešenie premnožených ferálnych mačiek</v>
          </cell>
          <cell r="AT7" t="str">
            <v>Program 7 Efektívna a transparentná samospráva</v>
          </cell>
          <cell r="AU7" t="str">
            <v>7.5 Organizácia podujatí a podpora občianskych aktivít</v>
          </cell>
        </row>
        <row r="8">
          <cell r="N8" t="str">
            <v>Elektronizácia služieb bratislavskej samosprávy (ESBS)</v>
          </cell>
          <cell r="O8" t="str">
            <v>F. Správa a riadenie mesta</v>
          </cell>
          <cell r="P8" t="str">
            <v>II. Správa mesta a nakladanie s majetkom mesta</v>
          </cell>
          <cell r="R8" t="str">
            <v>F.I) Zavádzanie e-Governmentu na mestskej úrovni v prospech občanov, podnikateľov a ďalších subjektov pôsobiacich na území mesta</v>
          </cell>
          <cell r="S8" t="str">
            <v xml:space="preserve"> F.I.a)</v>
          </cell>
          <cell r="U8" t="str">
            <v>Magistrát hl. mesta SR Bratislava</v>
          </cell>
          <cell r="V8" t="str">
            <v>Oddelenie informačných technológií</v>
          </cell>
          <cell r="W8" t="str">
            <v>Oddelenie informačných technológií, Oddelenie stratégie a projektov</v>
          </cell>
          <cell r="X8" t="str">
            <v>Cieľom projektu je sprístupnenie a zabezpečenie všeobecnej použiteľnosti elektronických služieb bratislavskej samosprávy v zmysle zákona o egovernmente. Elektronické služby pre občanov a pre podnikateľov sú prístupné v rámci vytvoreného Integrovaného informačného systému mesta Bratislavy (IIS BA) a prostredníctvom centrálnych komponentov Ústredného portálu verejnej správy (85 elektronických služieb bratislavskej samosprávy na portáli www.esluzbyba.sk). IIS BA predstavuje jednotné centrálne riešenie pre úrady bratislavskej samosprávy, ktoré má integrované riešenia eGovernmentu. IIS BA okrem povinných e-služieb vytvoril podmienky pre zavádzanie ďalších e-služieb, ktoré sa budú dopĺňať v budúcnosti. Výsledkom projektu je zlepšenie úrovne poskytovania služieb v rámci elektronickej verejnej správy v gescii mesta a MČ, zvýšenie využívania internetu pri komunikácii so samosprávou. Výstupy: 85 povinných elektronických služieb + cca 58 nových služieb.</v>
          </cell>
          <cell r="AA8">
            <v>230400</v>
          </cell>
          <cell r="AB8" t="str">
            <v xml:space="preserve">2016-2020 udržateľnosť </v>
          </cell>
          <cell r="AD8" t="str">
            <v xml:space="preserve">Zapojené MČ </v>
          </cell>
          <cell r="AF8">
            <v>46080</v>
          </cell>
          <cell r="AG8">
            <v>46080</v>
          </cell>
          <cell r="AR8" t="str">
            <v xml:space="preserve">Podpora udržateľnosti systému rozvoja nových služieb v zmysle zákona o eGovernmente, počet zavedených elektronickýžch služieb dostupných online 85, v roku 2017 zavedených 25 a v roku 2018  plánovaných 33 služieb. Počet podaní zrealizovaných elektronicky (informačné a transakčné služby)   35 184  </v>
          </cell>
          <cell r="AT8" t="str">
            <v>Program 7 Efektívna a transparentná samospráva</v>
          </cell>
          <cell r="AU8" t="str">
            <v>7.3 Informačné služby</v>
          </cell>
        </row>
        <row r="9">
          <cell r="N9" t="str">
            <v xml:space="preserve">Mestská optická sieť </v>
          </cell>
          <cell r="O9" t="str">
            <v>E. Doprava a technická infraštruktúra</v>
          </cell>
          <cell r="P9" t="str">
            <v>I. Doprava (Mobilita, informačné systémy)</v>
          </cell>
          <cell r="R9" t="str">
            <v>E.IX) Technická infraštruktúra</v>
          </cell>
          <cell r="S9" t="str">
            <v>E.IX.a)</v>
          </cell>
          <cell r="U9" t="str">
            <v>Nebola určená</v>
          </cell>
          <cell r="V9" t="str">
            <v>Oddelenie správy komunikácií</v>
          </cell>
          <cell r="W9" t="str">
            <v>Mestská polícia, Krajský dopravný inšpektorát, DPB a.s.</v>
          </cell>
          <cell r="X9" t="str">
            <v xml:space="preserve">Cieľom aktivity je budovanie a manažment optickej siete v správe hlavného mesta SR Bratislavy. Optická sieť bola budovaná investormi, ktorí dostali požiadavky Oddelenia správy komunikácií (OSK) do podmienok. Cieľom bolo prepojenie dopravných križovatiek po optickej sieti do riadiacej centrály Krajského dopravného inšpektorátu. OSK nahrádzalo metalické prepojenie križovatiek cez optické vlákna. 
V budúcnosti sa uvažuje o spojení optických sietí (OSK, MsP, DPB) do jednotnej optickej siete. Je však potrebné určiť správcu optickej siete a priradiť i financie do rozpočtu. </v>
          </cell>
          <cell r="AA9">
            <v>0</v>
          </cell>
          <cell r="AB9">
            <v>2018</v>
          </cell>
          <cell r="AC9">
            <v>0</v>
          </cell>
          <cell r="AD9">
            <v>0</v>
          </cell>
          <cell r="AF9">
            <v>0</v>
          </cell>
          <cell r="AG9">
            <v>0</v>
          </cell>
          <cell r="AH9">
            <v>0</v>
          </cell>
          <cell r="AR9" t="str">
            <v xml:space="preserve">V roku 2018 nebola pod optickú sieť pripojená žiadna križovatka. GIB pracuje na projekte pripojenia križovatky Hodonínska-Vrančovičova </v>
          </cell>
          <cell r="AT9" t="str">
            <v>Program 1 Mobilita a verejná doprava</v>
          </cell>
          <cell r="AU9" t="str">
            <v>1.2 Organizácia dopravy</v>
          </cell>
        </row>
        <row r="10">
          <cell r="N10" t="str">
            <v>Dopravno-riadiaca centrála</v>
          </cell>
          <cell r="O10" t="str">
            <v>E. Doprava a technická infraštruktúra</v>
          </cell>
          <cell r="P10" t="str">
            <v>I. Doprava (Mobilita, informačné systémy)</v>
          </cell>
          <cell r="R10" t="str">
            <v>E.VIII) Systém organizácie a riadenia dopravy</v>
          </cell>
          <cell r="S10" t="str">
            <v>E.VIII.b)</v>
          </cell>
          <cell r="U10" t="str">
            <v xml:space="preserve">Magistrát hl. mesta SR Bratislavy </v>
          </cell>
          <cell r="V10" t="str">
            <v>Oddelenie správy komunikácií, oddelenie dopravného inžinierstva</v>
          </cell>
          <cell r="W10" t="str">
            <v>Mestská polícia, Krajský dopravný inšpektort, DBP a.s., OSaP</v>
          </cell>
          <cell r="X10" t="str">
            <v xml:space="preserve">Nová dopravno - riadiaca centrála s pracoviskom v rámci magisrátu (ODI), ktorá umožňuje monitorovanie dopravy na území mesta, sčítanie dopravy na svetelne riadených križovatkách a ich následné vyhodnocovanie, monitorovanie porúch na svetelne riadených križovatkách a ich riešenie, optimalizáciu signálnych plánov a návrh preferenčných opatrení pre MHD.  Cieľom je zvýšenie účinnosti preferencie MHD, prehľadnosť centrálneho riadenia CSS, informovanosť KDI - ODI a možnosť využívania nových technológií, SW,HW riadenie. </v>
          </cell>
          <cell r="AA10">
            <v>231811.20000000001</v>
          </cell>
          <cell r="AB10" t="str">
            <v>projekt ukončený v roku 2016</v>
          </cell>
          <cell r="AC10">
            <v>0</v>
          </cell>
          <cell r="AD10">
            <v>231811.20000000001</v>
          </cell>
          <cell r="AE10" t="str">
            <v>Predsedníctvo SR v Rade EÚ 2016</v>
          </cell>
          <cell r="AF10">
            <v>0</v>
          </cell>
          <cell r="AG10">
            <v>0</v>
          </cell>
          <cell r="AH10">
            <v>0</v>
          </cell>
          <cell r="AR10" t="str">
            <v xml:space="preserve">Dopravno - riadiaca centrála je nainštalovaná a plne funkčná.  </v>
          </cell>
          <cell r="AT10" t="str">
            <v>Program 1 Mobilita a verejná doprava</v>
          </cell>
          <cell r="AU10" t="str">
            <v>1.2 Organizácia dopravy</v>
          </cell>
        </row>
        <row r="11">
          <cell r="N11" t="str">
            <v>Revitalizácia a obnova podchodov</v>
          </cell>
          <cell r="O11" t="str">
            <v>D. Kvalita životného prostredia a mestského priestoru</v>
          </cell>
          <cell r="P11" t="str">
            <v>VIII. Verejný priestor a životné prostredie</v>
          </cell>
          <cell r="R11" t="str">
            <v>D.I) Program vytvárania mestského prostredia, revitalizácia verejných priestorov a zachovanie charakteru špecifických častí mesta</v>
          </cell>
          <cell r="S11" t="str">
            <v>D.I.a)</v>
          </cell>
          <cell r="U11" t="str">
            <v>Magistrát hl. mesta SR Bratislava</v>
          </cell>
          <cell r="V11" t="str">
            <v>Oddelenie správy komunikácií</v>
          </cell>
          <cell r="X11" t="str">
            <v xml:space="preserve">Obnova a komplexná oprava podchodov: Dolnozemská cesta pri ekonomickej univerzite, Rusovská cesta pri Záporožskej ulici, Dolnozemská (pri dostihovej dráhe), Rusovská (pri žel. stanici Petržalka)    </v>
          </cell>
          <cell r="AA11">
            <v>122422.46</v>
          </cell>
          <cell r="AB11">
            <v>2018</v>
          </cell>
          <cell r="AC11">
            <v>122422.46</v>
          </cell>
          <cell r="AD11">
            <v>0</v>
          </cell>
          <cell r="AF11">
            <v>122422.46</v>
          </cell>
          <cell r="AG11">
            <v>122422.46</v>
          </cell>
          <cell r="AH11">
            <v>0</v>
          </cell>
          <cell r="AR11" t="str">
            <v xml:space="preserve">Obnova podchodov (steny, prístrešky, osvetlenie) zrealizované </v>
          </cell>
          <cell r="AT11" t="str">
            <v>Program 2 Verejná infraštruktúra</v>
          </cell>
          <cell r="AU11" t="str">
            <v>2.2 Infraštruktúra ciest, cyklotrás a parkovísk</v>
          </cell>
        </row>
        <row r="12">
          <cell r="N12" t="str">
            <v>Revitalizácia Trnavského mýta</v>
          </cell>
          <cell r="O12" t="str">
            <v>D. Kvalita životného prostredia a mestského priestoru</v>
          </cell>
          <cell r="P12" t="str">
            <v>VIII. Verejný priestor a životné prostredie</v>
          </cell>
          <cell r="R12" t="str">
            <v>D.I) Program vytvárania mestského prostredia, revitalizácia verejných priestorov a zachovanie charakteru špecifických častí mesta</v>
          </cell>
          <cell r="S12" t="str">
            <v>D.I.a)</v>
          </cell>
          <cell r="U12" t="str">
            <v>Hlavné mesto SR Bratislava a Immocap Group a.s.</v>
          </cell>
          <cell r="V12" t="str">
            <v>Oddelenie správy komunikácií</v>
          </cell>
          <cell r="X12" t="str">
            <v xml:space="preserve">Revitalizácia Trnavského mýta: obnova vertikálnej dopravy - výťahy a esklalátory, revitalizácia verejného priestranstva - oprava chodníkov, výmena zábradlí, obnova dopravného značenia, revitalizácia prístreškov na nástupištiach, debarierovanie križovatky Krížna/Levická. Súčasťou projektu bola aj revitalizácia podchodu, ktorú realizoval súkromný investor. </v>
          </cell>
          <cell r="AA12">
            <v>1644421.66</v>
          </cell>
          <cell r="AB12" t="str">
            <v xml:space="preserve">2016 - 2018 </v>
          </cell>
          <cell r="AC12">
            <v>1644421.66</v>
          </cell>
          <cell r="AF12">
            <v>1644421.66</v>
          </cell>
          <cell r="AG12">
            <v>0</v>
          </cell>
          <cell r="AH12">
            <v>1644421.66</v>
          </cell>
          <cell r="AR12" t="str">
            <v>Kolaudácia a uvedenie do prevádzky</v>
          </cell>
          <cell r="AT12" t="str">
            <v>Program 2 Verejná infraštruktúra</v>
          </cell>
          <cell r="AU12" t="str">
            <v>2.2 Infraštruktúra ciest, cyklotrás a parkovísk</v>
          </cell>
        </row>
        <row r="13">
          <cell r="N13" t="str">
            <v>Zlepšenie bezpečnostnej situácie mesta Bratislava</v>
          </cell>
          <cell r="O13" t="str">
            <v>E. Doprava a technická infraštruktúra</v>
          </cell>
          <cell r="P13" t="str">
            <v>VII. Verejný poriadok a verejná bezpečnosť, územné plánovanie</v>
          </cell>
          <cell r="R13" t="str">
            <v>C.V) Bezpečné mesto</v>
          </cell>
          <cell r="S13" t="str">
            <v>C.V.c)</v>
          </cell>
          <cell r="U13" t="str">
            <v>Magistrát hl. mesta SR Bratislavy</v>
          </cell>
          <cell r="V13" t="str">
            <v>Mestská polícia hl. m. SR Bratislavy</v>
          </cell>
          <cell r="W13" t="str">
            <v>Policajný zbor, mestské časti, MAG - OSK</v>
          </cell>
          <cell r="X13" t="str">
            <v xml:space="preserve">Údržba, rekonštrukcia a rozširovanie kameroého systému. Zabezpečenie monitorovania verejných priestorov  za účelom kontroly dodržiavania verejného poriadku, monitorovanie cestnej premávky na vybraných komunikáciách hl. mesta, predchádzanie páchania iných deliktov na území hl. mesta.  Zvýšenie bezpečnosti a plynulosti premávky a zvýšený dohľad nad verejným poriadkom na verejných priestranstvách hl. mesta </v>
          </cell>
          <cell r="AA13">
            <v>72999.899999999994</v>
          </cell>
          <cell r="AB13">
            <v>2018</v>
          </cell>
          <cell r="AC13">
            <v>72999.899999999994</v>
          </cell>
          <cell r="AF13">
            <v>72999.899999999994</v>
          </cell>
          <cell r="AG13">
            <v>45509.52</v>
          </cell>
          <cell r="AH13">
            <v>27490.38</v>
          </cell>
          <cell r="AR13" t="str">
            <v>V roku 2018  pribudlo alebo bolo zdigitalizovaných 146 kamier a celkovo bolo zistených prostredníctvom kamerového systému celkom 2 001 udalostí, prevažná väčšina súvisela so statickou dopravou</v>
          </cell>
          <cell r="AT13" t="str">
            <v>Program 3 Poriadok a bezpečnosť</v>
          </cell>
          <cell r="AU13" t="str">
            <v>3.3 Verejný poriadok a bezpečnosť</v>
          </cell>
        </row>
        <row r="14">
          <cell r="N14" t="str">
            <v>Zriadenie telefonického informačného centra pre občanov (Kontaktné pracovisko služieb pre občanov)</v>
          </cell>
          <cell r="O14" t="str">
            <v>F. Správa a riadenie mesta</v>
          </cell>
          <cell r="P14" t="str">
            <v>VI. Sociálna pomoc a sociálne služby</v>
          </cell>
          <cell r="R14" t="str">
            <v>F.III) Zavedenie klientského prístupu samosprávy k občanom a právnym subjektom</v>
          </cell>
          <cell r="S14" t="str">
            <v>F.III.d)</v>
          </cell>
          <cell r="U14" t="str">
            <v>Magistrát hl. mesta SR Bratislavy</v>
          </cell>
          <cell r="V14" t="str">
            <v>Oddelenie vzťahov s verejnosťou</v>
          </cell>
          <cell r="W14" t="str">
            <v>Odborné sekcie a oddelenia magistrátu, OKM, OIT</v>
          </cell>
          <cell r="X14" t="str">
            <v>Úlohou kontaktného pracoviska služieb pre občanov je poskytovanie všeobecných informácií o činnosti magistrátu na jeho jednotlivých úsekoch, ako aj komplexných informácií k žiadostiam fyzických a právnických osôb, vrátane kontroly ich správnosti v oblastiach. Telefonické informačné centrum pre občanov rieši telefonické podnety občanov.</v>
          </cell>
          <cell r="AA14">
            <v>0</v>
          </cell>
          <cell r="AB14">
            <v>2018</v>
          </cell>
          <cell r="AC14">
            <v>0</v>
          </cell>
          <cell r="AD14">
            <v>0</v>
          </cell>
          <cell r="AE14">
            <v>0</v>
          </cell>
          <cell r="AF14">
            <v>0</v>
          </cell>
          <cell r="AG14">
            <v>0</v>
          </cell>
          <cell r="AH14">
            <v>0</v>
          </cell>
          <cell r="AR14" t="str">
            <v>Prijatých 920 hovorov občanov</v>
          </cell>
          <cell r="AT14" t="str">
            <v>Program 7 Efektívna a transparentná samospráva</v>
          </cell>
          <cell r="AU14" t="str">
            <v>7.3 Informačné služby</v>
          </cell>
        </row>
        <row r="15">
          <cell r="N15" t="str">
            <v>Ochrana zdravia a majetku mesta Bratislava, jeho občanov a návštevníkov</v>
          </cell>
          <cell r="O15" t="str">
            <v>F. Správa a riadenie mesta</v>
          </cell>
          <cell r="P15" t="str">
            <v>VII. Verejný poriadok a verejná bezpečnosť, územné plánovanie</v>
          </cell>
          <cell r="R15" t="str">
            <v>C.V) Bezpečné mesto</v>
          </cell>
          <cell r="S15" t="str">
            <v>C.V.b)</v>
          </cell>
          <cell r="U15" t="str">
            <v>Magistrát hl. mesta SR Bratislavy</v>
          </cell>
          <cell r="V15" t="str">
            <v>Mestská polícia hl. m. SR Bratislavy</v>
          </cell>
          <cell r="W15" t="str">
            <v>Policajný zbor, SČK, HAZZ, RZP</v>
          </cell>
          <cell r="X15" t="str">
            <v xml:space="preserve">Zákonná povinnosť samosprávy zabezpečiť verejný poriadok na území obce, ako aj zákonná povinnosť mestských a obecných polícií. Zvýšenie počtu príslušníkov MsP s cieľom dosiahnúť v roku 2020 stav 620 zamestnancov, t.j. cca 561 príslušníkov, 21 príslušníkov bolo prijatých. </v>
          </cell>
          <cell r="AA15">
            <v>607463.47</v>
          </cell>
          <cell r="AB15">
            <v>2018</v>
          </cell>
          <cell r="AC15">
            <v>607463.47</v>
          </cell>
          <cell r="AD15">
            <v>0</v>
          </cell>
          <cell r="AE15">
            <v>0</v>
          </cell>
          <cell r="AF15">
            <v>607463.47</v>
          </cell>
          <cell r="AG15">
            <v>508975.47</v>
          </cell>
          <cell r="AH15">
            <v>98488</v>
          </cell>
          <cell r="AR15" t="str">
            <v xml:space="preserve">Prijaté opatrenia na stabilizáciu príslušníkov a zamedzenie ich odchodu, vytvorenie stabilizačnej komisie, personálne obsadenie a  materiálno - technické vybavenie nových útvarov schválených v organizačnom poriadku od 1.3. 2018 (Zásahová jednotka, Útvar dopravy a parkovania, Zabezpečovacia stanica), vzdelávacie aktivity (kurzy prvej pomoci, kurz asertivity, priebežný nácvik policajných techník). V roku 2018 bolo prijatých 21 príslušníkov, fluktuácia je však stále problémom.  </v>
          </cell>
          <cell r="AT15" t="str">
            <v>Program 3 Poriadok a bezpečnosť</v>
          </cell>
          <cell r="AU15" t="str">
            <v>3.3 Verejný poriadok a bezpečnosť</v>
          </cell>
        </row>
        <row r="16">
          <cell r="N16" t="str">
            <v>Debarierizácia priechodov pre chodcov v rámci opráv komunikácií na území Hlavného mesta SR Bratislava</v>
          </cell>
          <cell r="O16" t="str">
            <v>E. Doprava a technická infraštruktúra</v>
          </cell>
          <cell r="P16" t="str">
            <v>I. Doprava (Mobilita, informačné systémy)</v>
          </cell>
          <cell r="R16" t="str">
            <v>E.III) Koncepcia bezbariérového pohybu</v>
          </cell>
          <cell r="S16" t="str">
            <v>E.III.b)</v>
          </cell>
          <cell r="U16" t="str">
            <v>Magistrát hl. mesta SR Bratislavy</v>
          </cell>
          <cell r="V16" t="str">
            <v>Oddelenie správy komunikácií</v>
          </cell>
          <cell r="W16" t="str">
            <v>Nie sú</v>
          </cell>
          <cell r="X16" t="str">
            <v>Zabezpečenie vybudovania bezbariérových priechodov v rámci rekonštrukcií ciest a chodníkov a križovatiek.</v>
          </cell>
          <cell r="AA16">
            <v>250000</v>
          </cell>
          <cell r="AB16">
            <v>2018</v>
          </cell>
          <cell r="AC16">
            <v>250000</v>
          </cell>
          <cell r="AD16">
            <v>0</v>
          </cell>
          <cell r="AF16">
            <v>250000</v>
          </cell>
          <cell r="AG16">
            <v>250000</v>
          </cell>
          <cell r="AH16">
            <v>0</v>
          </cell>
          <cell r="AR16" t="str">
            <v>Realizácia 360-tich debarierizačných  úprav chodníkov a zastávok MHD</v>
          </cell>
          <cell r="AT16" t="str">
            <v>Program 2 Verejná infraštruktúra</v>
          </cell>
          <cell r="AU16" t="str">
            <v>2.2 Infraštruktúra ciest, cyklotrás a parkovísk</v>
          </cell>
        </row>
        <row r="17">
          <cell r="N17" t="str">
            <v>Vytvorenie strategicky plánovanej siete prírodných a poloprírodných oblastí s environmentálnymi vlastnosťami v hlavnom meste SR Bratislava</v>
          </cell>
          <cell r="O17" t="str">
            <v>D. Kvalita životného prostredia a mestského priestoru</v>
          </cell>
          <cell r="P17" t="str">
            <v>VIII. Verejný priestor a životné prostredie</v>
          </cell>
          <cell r="R17" t="str">
            <v>D.IX) Plán prispôsobenia sa mesta na klimatické zmeny</v>
          </cell>
          <cell r="S17" t="str">
            <v>D.II.c)</v>
          </cell>
          <cell r="U17" t="str">
            <v>HM SR Bratislava</v>
          </cell>
          <cell r="V17" t="str">
            <v>Útvar hlavnej architektky</v>
          </cell>
          <cell r="W17" t="str">
            <v>Odborné útvary magistrátu, 17 MČ Bratislavy, Mestské lesy v Bratislave, GIB, STaRZ, Marianum, Mestské podniky (DPB a.s., BVS a.s., OLO a.s.), ŠOPSR</v>
          </cell>
          <cell r="X17" t="str">
            <v>Berúc v úvahu štatút HM SR Bratislavy, kompetencie mestských častí v súvislosti s obstarávaním programu starostlivosti o dreviny, ale aj problematiku adaptácie mesta na zmenu klímy spája táto aktivita koncepciu územných systémov ekologickej stability (ÚSES) aplikuje ju na urbánne prostredie a prepája s aktuálnymi potrebami a strategickými zámermi mesta. Výsledkom aktivity bude strategický dokument pre tvorbu a starostlivosť o zelenú infraštruktúru, vrátane prírodných a poloprírodných území v hlavnom meste SR. Aktivita nebola zrealizovaná nakoľko neboli UHA na to z rozpočtu alokované dostatočné prostriedky.</v>
          </cell>
          <cell r="AA17">
            <v>80000</v>
          </cell>
          <cell r="AB17" t="str">
            <v>nerealizuje sa</v>
          </cell>
          <cell r="AC17">
            <v>0</v>
          </cell>
          <cell r="AD17">
            <v>0</v>
          </cell>
          <cell r="AE17">
            <v>0</v>
          </cell>
          <cell r="AF17">
            <v>0</v>
          </cell>
          <cell r="AG17">
            <v>0</v>
          </cell>
          <cell r="AH17">
            <v>0</v>
          </cell>
          <cell r="AR17" t="str">
            <v>Aktivita nebola zrealizovaná nakoľko neboli UHA na to z rozpočtu alokované dostatočné prostriedky</v>
          </cell>
          <cell r="AT17" t="str">
            <v>Program 2 Verejná infraštruktúra</v>
          </cell>
          <cell r="AU17" t="str">
            <v>2.4 Infraštruktúra verejných priestranstiev a zelene</v>
          </cell>
        </row>
        <row r="18">
          <cell r="N18" t="str">
            <v>Budovanie polopodzemných kontajnerov - pilotný projekt</v>
          </cell>
          <cell r="O18" t="str">
            <v>D. Kvalita životného prostredia a mestského priestoru</v>
          </cell>
          <cell r="P18" t="str">
            <v>VII. Verejný poriadok a verejná bezpečnosť, územné plánovanie</v>
          </cell>
          <cell r="R18" t="str">
            <v>D.V) Program efektívneho nakladania s odpadmi</v>
          </cell>
          <cell r="S18" t="str">
            <v>D.V.d)</v>
          </cell>
          <cell r="U18" t="str">
            <v>OLO a.s.</v>
          </cell>
          <cell r="V18" t="str">
            <v>Oddelenie životného prostredia a mestskej zelene</v>
          </cell>
          <cell r="W18" t="str">
            <v>Hlavné mesto SR Bratislava Správcovia bytových domov, Redox-Enex Trade, s.r.o.</v>
          </cell>
          <cell r="X18" t="str">
            <v xml:space="preserve">Predmetom projektu je umožnenie budovať a následne používať polopodzemné kontajnery  na územ HM - splnené prijatím VZN č. 13/2016, ktorým sa mení a dopĺňa VZN č. 4/2016 o nakladaní s komunálnymi ospadmi a drobnými a stavebnými odpadmi a následné vybudovanie 4 stanovíšť takýchto kontajnerov. Súčasťou projektu je poskytovanie príspevku na budovanie polopodzemných kontajnerov zo strany OLO,a.s. vo výške 50% nákladov na ich vybudovanie, max. však 10 000 eur. Príspevok sa poskytuje na základe skutočne vynaložených nákladov. Aktuálne sa HM do budovania polopodzemných kontajnerov zapája prostredníctvom vydávania stanovísk k použitiu polopodzemných kontajnerov.   </v>
          </cell>
          <cell r="AA18">
            <v>138186.5</v>
          </cell>
          <cell r="AB18" t="str">
            <v>2016 - 2018</v>
          </cell>
          <cell r="AF18">
            <v>0</v>
          </cell>
          <cell r="AG18">
            <v>0</v>
          </cell>
          <cell r="AH18">
            <v>0</v>
          </cell>
          <cell r="AR18" t="str">
            <v xml:space="preserve">Pilotný projekt vybudovaných 5 stojísk  bolo splnené a odovzdané do užívania v roku 2017. V roku 2018 bolo odovzdaných 6 stanovíšt s polopodzemnými kontajnermi. OLO a.s. sa na vybudovaní stojísk podielalo finančným príspevkom 50% nákladov, max. však do výšky 10 000 eur, na základe skutočne vynaložených nákladov </v>
          </cell>
          <cell r="AT18" t="str">
            <v>Program 3 Poriadok a bezpečnosť</v>
          </cell>
          <cell r="AU18" t="str">
            <v>3.1 Odpadové hospodárstvo a veterinárna oblasť</v>
          </cell>
        </row>
        <row r="19">
          <cell r="N19" t="str">
            <v>FabLab</v>
          </cell>
          <cell r="O19" t="str">
            <v>B. Znalostná ekonomika</v>
          </cell>
          <cell r="P19" t="str">
            <v>V. Školstvo, vzdelávanie a voľný čas, šport</v>
          </cell>
          <cell r="R19" t="str">
            <v>B.II) Program rozvoja inštitúcií, kľúčových pre znalostnú ekonomiku</v>
          </cell>
          <cell r="S19" t="str">
            <v>B.II.b)</v>
          </cell>
          <cell r="U19" t="str">
            <v xml:space="preserve">Magistrát hl. mesta SR Bratislavy </v>
          </cell>
          <cell r="V19" t="str">
            <v>Oddelenie stratégií a projekotv</v>
          </cell>
          <cell r="W19" t="str">
            <v>Centum vedecko-technických inštitúcií, Slovensko - francúzsky univerzitný inštitút</v>
          </cell>
          <cell r="X19" t="str">
            <v>Finančná dotácia mesta pre vedecký park UK. Fyzické miesto (priestory vo vedeckom parku UK) pre dizajnérov, vývojárov, umelcov, študentov a širokú verejnosť. Ponúka priestor pre zoznámenie sa s prácou a technológiami  digitálnej výroby 21. storočia. Predmetom je každoročná finančná podpora mesta zameraná na intenzifikáciu, konkretizáciu a zvýšenie kvality vzájomnej odbornej spolupráce v oblasti vzdelávacej, vedecko-výskumnej  a realizačnej. Poskytnutá dotácia je účelovo viazaná na úhradu nákladov ako honoráre pre mentorov, materiálové náklady, technické zabezpečenie a sprievodné aktivity. Finančná podpora sa poskytuje na základe zmluvy o poskytnutí dotácie.</v>
          </cell>
          <cell r="AA19">
            <v>15000</v>
          </cell>
          <cell r="AB19">
            <v>2018</v>
          </cell>
          <cell r="AC19">
            <v>15000</v>
          </cell>
          <cell r="AD19">
            <v>0</v>
          </cell>
          <cell r="AE19" t="str">
            <v>x</v>
          </cell>
          <cell r="AF19">
            <v>15000</v>
          </cell>
          <cell r="AG19">
            <v>15000</v>
          </cell>
          <cell r="AH19">
            <v>0</v>
          </cell>
          <cell r="AR19" t="str">
            <v>Poskytnutie dotácie. Mesto podporilo workshopy organizované FabLab-om a FabLab prezentoval mesto ako partnera</v>
          </cell>
          <cell r="AT19" t="str">
            <v>Program 5 Vzdelávanie a voľný čas</v>
          </cell>
          <cell r="AU19" t="str">
            <v>5.4 Ostatné školstvo a aktivity</v>
          </cell>
        </row>
        <row r="20">
          <cell r="N20" t="str">
            <v>Územný plán zóny Dunajská, zmeny a doplnky 2016</v>
          </cell>
          <cell r="O20" t="str">
            <v>D. Kvalita životného prostredia a mestského priestoru</v>
          </cell>
          <cell r="P20" t="str">
            <v>VII. Verejný poriadok a verejná bezpečnosť, územné plánovanie</v>
          </cell>
          <cell r="R20" t="str">
            <v>D.I) Program vytvárania mestského prostredia, revitalizácia verejných priestorov a zachovanie charakteru špecifických častí mesta</v>
          </cell>
          <cell r="S20" t="str">
            <v>D.I.e)</v>
          </cell>
          <cell r="U20" t="str">
            <v>Magistrát hl. mesta SR Bratislavy</v>
          </cell>
          <cell r="V20" t="str">
            <v>Sekcia územného plánovania/Oddelenie obstarávania územnoplánovacích dokumentov</v>
          </cell>
          <cell r="W20" t="str">
            <v>Autorizovaný architekt (spracovateľ), Krajský pamiatkový úrad, MČ Bratislava - Staré Mesto</v>
          </cell>
          <cell r="X20" t="str">
            <v xml:space="preserve">Oblasť územnoplánovacej prípravy na zonálnej úrovni – obstarávanie a spracovanie  územnoplánovacej dokumentácie; účelom obstarania zmien a doplnkov územného plánu  zóny Dunajská je na základe aktuálnych urbanisticko-architektonických, hospodárskych,  sociálnych, stavebno - technických a prevádzkových podmienok v území a na podklade vyhodnotenia limitov využitia územia formulovať zásady a regulatívy územia, stanovením  funkčnej a hmotovo – priestorovej regulácie a spôsobu zástavby v území, miery zastavania a  únosnosti využívania územia, súvisiace s podnetmi na zmenu územného plánu zóny </v>
          </cell>
          <cell r="AA20">
            <v>17261</v>
          </cell>
          <cell r="AB20" t="str">
            <v>2017 - 2019</v>
          </cell>
          <cell r="AF20">
            <v>0</v>
          </cell>
          <cell r="AG20">
            <v>0</v>
          </cell>
          <cell r="AH20">
            <v>0</v>
          </cell>
          <cell r="AR20" t="str">
            <v xml:space="preserve">Prerokovanie návrhu Územného plánu zóny Dunajská, zmeny a doplnky 2016 v zmysle stavebného zákona  - Vyhodnotenie pripomienok uplatnených v rámci uvedeného prerokovania orgánmi štátnej správy, samosprávy, správcami sietí, právnickými a fyzickými osobami, dorokovanie pripomienok uplatnených v prerokovaní  </v>
          </cell>
          <cell r="AT20" t="str">
            <v>Program 2 Verejná infraštruktúra</v>
          </cell>
          <cell r="AU20" t="str">
            <v>2.1 Územné plánovanie a rozvoj</v>
          </cell>
        </row>
        <row r="21">
          <cell r="N21" t="str">
            <v>Územná prognóza rozvoja hlavného mesta SR Bratislava do roku 2050</v>
          </cell>
          <cell r="O21" t="str">
            <v>D. Kvalita životného prostredia a mestského priestoru</v>
          </cell>
          <cell r="P21" t="str">
            <v>VII. Verejný poriadok a verejná bezpečnosť, územné plánovanie</v>
          </cell>
          <cell r="R21" t="str">
            <v>A.VI), D.I), D.II), D.III), D. IV), F.VI)</v>
          </cell>
          <cell r="S21" t="str">
            <v>A.VI.a) až A.VI.c), D.I.a) až D.IV.b), F.VI.a), F.VI.b)</v>
          </cell>
          <cell r="U21" t="str">
            <v>Magistrát hl. mesta SR Bratislavy</v>
          </cell>
          <cell r="V21" t="str">
            <v>Oddelenie obstarávania územno-plánovacej dokumentácie</v>
          </cell>
          <cell r="W21" t="str">
            <v>Oddelenie stratégií rozvoja mesta a tvorby územno-plánovacej dokumentácie, oddelenie verejného obstarávania</v>
          </cell>
          <cell r="X21" t="str">
            <v>Územná prognóza rozvoja hlavného mesta SR Bratislava do roku 2050 je dôležitým územnoplánovacím podkladom, bude sa venovať dlhodobému rozvoju Bratislavy ako jadrového mesta metropolitného regiónu a špecifického centra plniaceho funkcie hlavného mesta štátu, overí potenciál rozvoja mesta a bude základným podkladom pre spracovanie nového územného plánu mesta. Bude podkladom pre nový územný plán.</v>
          </cell>
          <cell r="AA21">
            <v>160000</v>
          </cell>
          <cell r="AB21" t="str">
            <v>2019 - 2021</v>
          </cell>
          <cell r="AF21">
            <v>0</v>
          </cell>
          <cell r="AG21">
            <v>0</v>
          </cell>
          <cell r="AH21">
            <v>0</v>
          </cell>
          <cell r="AR21" t="str">
            <v>V roku 2017 bola spracovaná a verejne prezentovaná Štúdia demografického potenciálu hlavného mesta SR Bratislavy do roku 2050 ako podklad pre spracovanie Územnej prognózy i nového územného plánu mesta. Bol vypracovaný návrh zadania, následne bol prerokovaný, zadanie bolo podpísané primátorom a sú pripravené materiály na VO spracovateľa</v>
          </cell>
          <cell r="AT21" t="str">
            <v>Program 2 Verejná infraštruktúra</v>
          </cell>
          <cell r="AU21" t="str">
            <v>2.1 Územné plánovanie a rozvoj</v>
          </cell>
        </row>
        <row r="22">
          <cell r="N22" t="str">
            <v>Podpora strategických MICE podujatí, vrátane budovania značky „Bratislava Convention Bureau“ (Kongresová Bratislava)</v>
          </cell>
          <cell r="O22" t="str">
            <v>A. Bratislava - nadregionálne centrum</v>
          </cell>
          <cell r="P22" t="str">
            <v>IV. Cestovný ruch a podnikanie</v>
          </cell>
          <cell r="R22" t="str">
            <v>A.V) Organizovanie kultúrnych, športových a ďalších podujatí</v>
          </cell>
          <cell r="S22" t="str">
            <v>A.V.a)</v>
          </cell>
          <cell r="U22" t="str">
            <v>Bratislava Tourist Board/Bratislava Convention Bureau (BTB/BCB) a Magistrát hl. mesta SR Bratislavy</v>
          </cell>
          <cell r="V22" t="str">
            <v>Oddelenie komunikácie a marketingu, Kancelária primátora, Odddelenie kultúry,školstva,športu a mládeže, BTB/BCB</v>
          </cell>
          <cell r="W22" t="str">
            <v>Magistrát hl. mesta SR Bratislavy, členovia BTB, komora MICE, odborní garanti, ambasádori</v>
          </cell>
          <cell r="X22" t="str">
            <v xml:space="preserve">Kongresový cestovný ruch je z ekonomického hľadiska vysoko prínosným a bonitným odvetvím, ktoré má okrem ekonomických aj množstvo mimoekonomických prínosov pre destináciu. V rámci štruktúry BTB je podpora kongresového cestovného ruchu hlavnou agendou oddelenia MICE BTB – Bratislava Convention Bureau – BCB (ďalej len BTB/BCB).  Pravidlá podpory kongresového cestovného ruchu (Business Meetings) sú určené hlavne pre potenciálnych organizátorov podujatí v Bratislave. Systém podpory MICE je súbor benefitov - zvýhodnený prenájom vybraných reprezentatívnych priestorov (napr. Zrkadlová sála v Primaciálnom paláci/Stará tržnica/iný mestský priestor); podpora kongresov formou bezplatnej dopravy pre delegátov; osobný pozývací list od Primátora alebo vedenia mesta a uvítanie v rámci oficiálnych recepcií; eventuálne iné benefity. Súčasťou plnenia projektu je každodenná agenda, ktorú vykonáva BTB/BCB a ktorá pokrýva rôzne oblasti podpory kongresového CR (MICE – Meetings, Incentive, Conferences, Events), pričom jej výstupom má byť zvýšenie počtu MICE podujatí organizovaných v Bratislave.  </v>
          </cell>
          <cell r="AA22">
            <v>300000</v>
          </cell>
          <cell r="AB22" t="str">
            <v>trvale</v>
          </cell>
          <cell r="AC22">
            <v>240000</v>
          </cell>
          <cell r="AD22">
            <v>60000</v>
          </cell>
          <cell r="AE22" t="str">
            <v>Ministerstvo dopravy a výstavby SR (MDV SR), členská základňa BTB</v>
          </cell>
          <cell r="AF22">
            <v>20000</v>
          </cell>
          <cell r="AG22">
            <v>20000</v>
          </cell>
          <cell r="AR22" t="str">
            <v xml:space="preserve">Dokument "Bratislava MICE Strategy 2018-2020", ktorý strategicky definuje cieľové skupiny a rámec aktivít na 3 roky: propagácia destinácie na veľtrhoch a podujatiach (ročne min. 7); poskytovanie odborného poradenstva pre inicializačnú fázu kongresu; podpora kongresov formou spoluorganizácie z dotačných prostriedkov MDaV SR; Lead generation services (aktívne vyhľadávanie obchodných príležitostí za účelom pritiahnutia kongresových podujatí do destinácie);  kontaktovanie potenciálnych ambasádorov – vedcov, akademikov i zástupcov komerčných subjektov, ktorí by mohli napomôcť tomuto procesu.  </v>
          </cell>
          <cell r="AT22" t="str">
            <v>Program 4 Kultúra, šport, podpora služieb a cestovného ruchu</v>
          </cell>
          <cell r="AU22" t="str">
            <v>4.1 Cestovný ruch</v>
          </cell>
        </row>
        <row r="23">
          <cell r="N23" t="str">
            <v>Sieťovanie subjektov cestovného ruchu v destinácii Bratislava a efektívny marketing destinácie Bratislava</v>
          </cell>
          <cell r="O23" t="str">
            <v>A. Bratislava - nadregionálne centrum</v>
          </cell>
          <cell r="P23" t="str">
            <v>IV. Cestovný ruch a podnikanie</v>
          </cell>
          <cell r="R23" t="str">
            <v>A.IV) Destinačný manažment Bratislavy</v>
          </cell>
          <cell r="S23" t="str">
            <v>A.IV.a)</v>
          </cell>
          <cell r="U23" t="str">
            <v>Bratislava Tourist Board</v>
          </cell>
          <cell r="V23" t="str">
            <v>Bratislava Tourist Board/Odddelenie kultúry,školstva,športu a mládeže</v>
          </cell>
          <cell r="W23" t="str">
            <v>OKM, BKIS, GMB, MMB, DPB, IDBSK, STARZ, MÚOP, ZOO, členská základňa BTB</v>
          </cell>
          <cell r="X23" t="str">
            <v>Koordinácia spolupráce subjektov v rámci cestovného ruchu na území mesta a spoločný prístup k marketingovej komunikácii Bratislavy ako destinácie pre cestovný ruch, tak doma ako aj v zahraničí, s cieľom zabezpečenia rozvoja cestovného ruchu na území mesta, zvýšenie návštevnosti mesta, rast prenocovaní návštevníkov a predlžovanie priemernej dĺžky ich pobytu.</v>
          </cell>
          <cell r="AA23">
            <v>9668521</v>
          </cell>
          <cell r="AB23" t="str">
            <v>2016 - 2020</v>
          </cell>
          <cell r="AC23">
            <v>6362000</v>
          </cell>
          <cell r="AD23">
            <v>5668021</v>
          </cell>
          <cell r="AE23" t="str">
            <v>Ministerstvo dopravy a výstavby SR (MDV SR), členská základňa BTB</v>
          </cell>
          <cell r="AF23">
            <v>1923750</v>
          </cell>
          <cell r="AG23">
            <v>1923750</v>
          </cell>
          <cell r="AR23" t="str">
            <v xml:space="preserve">Základné okruhy aktivít BTB: marketing a propagácia; prevádzka turisticko–informačného centra; tvorba a podpora produktov; podpora atraktivít; infraštruktúra; strategické dokumenty; vzdelávacie aktivity. Bližšie informácie: Správa o činnosti a hospodárení BTB  za roky 2018, správa zverejnená na www.visitbratislava.com.  </v>
          </cell>
          <cell r="AT23" t="str">
            <v>Program 4 Kultúra, šport, podpora služieb a cestovného ruchu</v>
          </cell>
          <cell r="AU23" t="str">
            <v>4.1 Cestovný ruch</v>
          </cell>
        </row>
        <row r="24">
          <cell r="N24" t="str">
            <v>Marketingová a komunikačná stratégia destinácie Bratislava na blízkych trhoch 2018 - 2022 - implementácia cieľov</v>
          </cell>
          <cell r="O24" t="str">
            <v>A. Bratislava - nadregionálne centrum</v>
          </cell>
          <cell r="P24" t="str">
            <v>IV. Cestovný ruch a podnikanie</v>
          </cell>
          <cell r="R24" t="str">
            <v>A.IV) Destinačný manažment Bratislavy</v>
          </cell>
          <cell r="S24" t="str">
            <v>A.IV.c)</v>
          </cell>
          <cell r="U24" t="str">
            <v>Bratislava Tourist Board</v>
          </cell>
          <cell r="V24" t="str">
            <v xml:space="preserve">Bratislava Tourist Board/Odddelenie kultúry,školstva,  športu a mládeže </v>
          </cell>
          <cell r="W24" t="str">
            <v>OKM, BKIS, GMB, MMB, DPB, IDBSK, STARZ, členovia BTB</v>
          </cell>
          <cell r="X24" t="str">
            <v xml:space="preserve">Strategický koncepčný dokument s názvom „Marketingová a komunikačná stratégia destinácie Bratislava s orientáciou na blízke a zdrojové trhy, s časovým horizontom na roky 2018-2022“ je nevyhnutným predpokladom na cielené, koncepčné, systematické a výsledkovo orientované riadenie destinácie Bratislava z manažérskeho a marketingového hľadiska.  Cieľom materiálu je navrhnúť hlavné produktové a komunikačné línie pre Bratislavu, profilovať zásadné a dominantné témy, ktoré by mali byť prezentované a asociované s Bratislavou, určiť cieľové skupiny a trhy, na ktoré sa orientovať. Dokument zároveň logicky prepája marketingovú a komunikačnú stratégiu destinácie s hlavnými úlohami, činnosťami a poslaním BTB ako organizácie destinačného manažmentu a marketingu. Materiál taktiež stanovuje priority a odporúčané aktivity, ktoré sú vhodné a želateľné z hľadiska ekonomického, spoločenského, legislatívneho a kultúrneho prostredia, v ktorom oblastné organizácie cestovného ruchu na Slovensku fungujú, aj  s ohľadom na ich predpokladané príjmy a ročné rozpočty. </v>
          </cell>
          <cell r="AA24">
            <v>37200</v>
          </cell>
          <cell r="AB24" t="str">
            <v>2018 - 2022</v>
          </cell>
          <cell r="AC24">
            <v>14340</v>
          </cell>
          <cell r="AD24">
            <v>22860</v>
          </cell>
          <cell r="AE24" t="str">
            <v>Ministerstvo dopravy a výstavby SR (MDV SR)</v>
          </cell>
          <cell r="AF24">
            <v>0</v>
          </cell>
          <cell r="AG24">
            <v>0</v>
          </cell>
          <cell r="AR24" t="str">
            <v>Postupná implementácia cieľov:  databáza subjektov cestovného ruchu v BA, marketingový informačný systém (MIS), funkčné partnerstvá, zatraktívnenie produktu Bratislava CARD, diverzifikácia zdrojov na činnosť BTB, štandardy krízovej komunikácie v prípade ohrozenia destinácie. Marketingová komunikácia:  zvýšenie znalosti značky (poznateľnosť) Bratislavy vo svete, záujem navštíviť Bratislavu, zvýšenie informovanosti tour-operátorov v zahraničí o Bratislave, prezentácia Bratislavy ako vhodnú destináciu pre organizovanie MICE podujatí</v>
          </cell>
          <cell r="AT24" t="str">
            <v>Program 4 Kultúra, šport, podpora služieb a cestovného ruchu</v>
          </cell>
          <cell r="AU24" t="str">
            <v>4.1 Cestovný ruch</v>
          </cell>
        </row>
        <row r="25">
          <cell r="N25" t="str">
            <v>EU-GUGLE -  „European cities serving as Green Urban Gate towards Leadership in sustainable Energy” - „Európske mestá ako zelené urbánne brány vedúce k trvalo udržateľnej energii".</v>
          </cell>
          <cell r="O25" t="str">
            <v>D. Kvalita životného prostredia a mestského priestoru</v>
          </cell>
          <cell r="P25" t="str">
            <v>VII. Verejný poriadok a verejná bezpečnosť, územné plánovanie</v>
          </cell>
          <cell r="R25" t="str">
            <v>D.IX) Plán prispôsobenia sa mesta na klimatické zmeny</v>
          </cell>
          <cell r="S25" t="str">
            <v>D.II.c)</v>
          </cell>
          <cell r="U25" t="str">
            <v xml:space="preserve">Magistrát hl. mesta SR Bratislavy </v>
          </cell>
          <cell r="V25" t="str">
            <v>Útvar hlavnej architektky</v>
          </cell>
          <cell r="W25" t="str">
            <v xml:space="preserve">21 partnerov z rôznych európskych krajín  vrátane 8 predstaviteľov miest a 13  predstaviteľov vzdelávania a výskumu </v>
          </cell>
          <cell r="X25" t="str">
            <v>Úlohou pilotného európskeho projektu, ktorý sa realizuje v období rokov 2013-2018, je  komplexné riešenie obnovy bytových domov na území európskych miest. Projekt je  postavený tak, že vníma problematiku zatepľovania obytných domov postavených do 90-  rokov minulého storočia v kontexte udržateľného rozvoja mesta a jeho obytného prostredia  komplexne spolu so zlepšením kvality technickej infraštruktúry budovy, poloverejných  vnútroobjektových ako aj vonkajších verejných priestorov. Nakoľko bytové domy realizované do 90-rokov minulého storočia tvoria väčšinu bytového fondu na území hlavného mesta, je nevyhnutné informovať laickú aj odbornú verejnosť ako aj samotnými stakeholderov  o procesoch obnovy bytových domov. Projekt tento priestor mestu poskytuje a finančne ho  podporuje (osveta a výmena medzinárodných skúseností v zmysle strategických  dokumentov rozvoja Bratislavy) / Mesto Bratislava organizovalo v rámci projektu diseminačné aktivity zamerané na informovanie a vzdelávanie širokej verejnosti o možnostiach udržateľného územného rozvoja a rekonštrukcie budov.</v>
          </cell>
          <cell r="AA25">
            <v>96280</v>
          </cell>
          <cell r="AB25" t="str">
            <v>2017-2019</v>
          </cell>
          <cell r="AC25">
            <v>0</v>
          </cell>
          <cell r="AD25">
            <v>96280</v>
          </cell>
          <cell r="AE25" t="str">
            <v>financovanie z 7. rámcového programu EU ENERGY-SMARTCITIES-2012</v>
          </cell>
          <cell r="AF25">
            <v>14398.42</v>
          </cell>
          <cell r="AG25">
            <v>14398.42</v>
          </cell>
          <cell r="AH25">
            <v>0</v>
          </cell>
          <cell r="AR25" t="str">
            <v xml:space="preserve">11/2018   Tlačová správa o výkone verejnej práce – kampani “Bývajme zdravo!“;  11/2018   týždňová výstava v ARCHe;  Vystavovali sa panely objasňujúce témy ambasádorov a panely realizácie hĺbkovej obnovy bytového domu na ulici Pavla Horova 17,19; MČ Devínska nová ves.  Počas výstav prebehli dve večerné diskusie s ambasádormi.   </v>
          </cell>
          <cell r="AT25" t="str">
            <v>Program 7 Efektívna a transparentná samospráva</v>
          </cell>
          <cell r="AU25" t="str">
            <v>7.6 Rozvojové a EÚ projekty</v>
          </cell>
        </row>
        <row r="26">
          <cell r="N26" t="str">
            <v>Realizácia opatrení na záchyt a zadržiavanie zrážkovej vody</v>
          </cell>
          <cell r="O26" t="str">
            <v>D. Kvalita životného prostredia a mestského priestoru</v>
          </cell>
          <cell r="P26" t="str">
            <v>VIII. Verejný priestor a životné prostredie</v>
          </cell>
          <cell r="R26" t="str">
            <v>D.IX) Plán prispôsobenia sa mesta na klimatické zmeny</v>
          </cell>
          <cell r="S26" t="str">
            <v>D.IX.a)</v>
          </cell>
          <cell r="U26" t="str">
            <v>HM SR Bratislava</v>
          </cell>
          <cell r="V26" t="str">
            <v>Útvar hlavnej architektky</v>
          </cell>
          <cell r="W26" t="str">
            <v>OSaP, OŽPaMZ,  OVO, Mestské lesy Bratislava, Prirodovedecká fakulta,  Štátna ochrana prírody SR,  mestské časti HM SR Bratislavy</v>
          </cell>
          <cell r="X26" t="str">
            <v>Realizácia  opatrení na záchyt a zadržiavanie zrážkovej vody v urbanizovanej krajine územia hlavného mesta SR Bratislava, vyplýva zo Stratégie adaptácie na zmenu klímy na území hl. mesta SR, ako aj z Akčného plánu k tejto Stratégii. Realizácia projektu je podmienená získaním finančných prostriedkov z externých zdrojov,  prostredníctvom inštitútu partnerstva s rozpočtovými a príspevkovými organizáciami  zriadenými MŽP SR s pôsobnosťou v oblasti ochrany prírody a ďalšími partnermi (univerzita,  MČ a pod.). Cieľom je realizácia opatrení  zameraných na záchyt a zadržiavanie zrážkovej vody v urbanizovanej  krajine územia HM Bratislava využitím tzv. prírode blízkych opatrení  umožňujúcich lepšie vsakovanie a zachytávanie zrážkovej vody znížením podielu  nepriepustných plôch na území hl. mesta SR a obnovou zelene: budovanie vegetačných  striech na budovách vo vlastníctve hl. mesta SR, dažďových záhrad a vsakovacích pásov na  verejných priestranstvách v správe hl. mesta SR, ďalej vytváranie bioretenčných systémov,  budovanie povrchových či podzemných nádrží na zachytávanie zrážkovej vody, výmena  nepriepustných plôch za priepustné.</v>
          </cell>
          <cell r="AF26">
            <v>0</v>
          </cell>
          <cell r="AR26" t="str">
            <v xml:space="preserve">Realizácia projektu je podmienená získaním finančných prostriedkov z externých zdrojov, prostredníctvom inštitútu partnerstva s  rozpočtovými a príspevkovými organizáciami zriadenými MŽP SR s pôsobnosťou v oblasti ochrany prírody a ďalšími partnermi (univerzita, MČ a pod.).  V súčasnosti sa čaká na zverejnenia výzvy na predkladanie projektov z externých zdrojov vhodných na realizáciu takýchto opatrení (2018). Najskoršia realizácia v r. 2019   </v>
          </cell>
          <cell r="AT26" t="str">
            <v>Program 7 Efektívna a transparentná samospráva</v>
          </cell>
          <cell r="AU26" t="str">
            <v>7.6 Rozvojové a EÚ projekty</v>
          </cell>
        </row>
        <row r="27">
          <cell r="N27" t="str">
            <v>Podpora vzdelávania a výchovy v oblasti kultúrneho dedičstva</v>
          </cell>
          <cell r="O27" t="str">
            <v>D. Kvalita životného prostredia a mestského priestoru</v>
          </cell>
          <cell r="P27" t="str">
            <v>III. Kultúra</v>
          </cell>
          <cell r="R27" t="str">
            <v>D.VIII) Podpora vzdelávania a výchovy verejnosti v environmentálnej oblasti a oblasti ochrany kultúrneho dedičstva</v>
          </cell>
          <cell r="S27" t="str">
            <v>D.VIII)</v>
          </cell>
          <cell r="U27" t="str">
            <v>Magistrát hl. mesta SR Bratislavy</v>
          </cell>
          <cell r="V27" t="str">
            <v>Oddelenie kultúry, školstva, športu a mládeže, Múzeum mesta Bratislavy MMB, Mestský ústav ochrany pamiatok (MÚOP)</v>
          </cell>
          <cell r="W27" t="str">
            <v xml:space="preserve">Školy, školské zariadenia a MČ Bratislavy  </v>
          </cell>
          <cell r="X27" t="str">
            <v>Mesto v spolupráci so  školami a mimoškolskými zariadeniami a mestskými organizáciami realizuje vzdelávanie detí a mládeže v interaktívnom prostredí s cieľom výchovy v oblasti kultúrneho dedičstva.</v>
          </cell>
          <cell r="AA27">
            <v>10900</v>
          </cell>
          <cell r="AB27">
            <v>2018</v>
          </cell>
          <cell r="AF27">
            <v>10900</v>
          </cell>
          <cell r="AG27">
            <v>10900</v>
          </cell>
          <cell r="AR27" t="str">
            <v>Mesto v spolupráci so  školami a mimoškolskými zariadeniami a mestskými organizáciami zrealizovala tematické programy a podujatia v interaktívnom prostredí Múzea mesta Bratislavy, s využitím interaktívnych pomôcok, dobových odevov, kópii predmetov a magnetických didaktických pomôcok, inštalovalo špeciálnu interaktívnu expozíciu, zrealizovala vzdelávacie programy a vydala publikácie v edícii "História v kocke". Priebežne realizuje stále vzdelávacie programy,  voľno-časové a mimoškolské aktivity v spolupráci so ZUŠ a CVČ (Detský korunovačný sprievod)</v>
          </cell>
          <cell r="AT27" t="str">
            <v>Program 4 Kultúra, šport, podpora služieb a cestovného ruchu</v>
          </cell>
          <cell r="AU27" t="str">
            <v>4.2 Kultúra</v>
          </cell>
        </row>
        <row r="28">
          <cell r="N28" t="str">
            <v>Pamiatková obnova mestských objektov</v>
          </cell>
          <cell r="O28" t="str">
            <v>D. Kvalita životného prostredia a mestského priestoru</v>
          </cell>
          <cell r="P28" t="str">
            <v>III. Kultúra</v>
          </cell>
          <cell r="R28" t="str">
            <v>D.I) Program vytvárania mestského prostredia, revitalizácia verejných priestorov a zachovanie charakteru špecifických častí mesta</v>
          </cell>
          <cell r="S28" t="str">
            <v>D.I.d.</v>
          </cell>
          <cell r="U28" t="str">
            <v>GIB, Múzeum mesta Bratislavy, Galéria mesta Bratislavy, Magistrát hlavného mesta Bratislavy</v>
          </cell>
          <cell r="V28" t="str">
            <v>Odddelenie kultúry,školstva,športu a mládeže</v>
          </cell>
          <cell r="W28" t="str">
            <v>Krajský pamiatkový úrad (KPÚ), príslušné  oddelenia magistrátu</v>
          </cell>
          <cell r="X28" t="str">
            <v xml:space="preserve"> Cieľom aktivity je priebežne obnovovať najvýznamnejšie pamiatky a sprístupňovanie doposiaľ nevyužívaných historických objektov.</v>
          </cell>
          <cell r="AA28">
            <v>724947</v>
          </cell>
          <cell r="AB28">
            <v>2018</v>
          </cell>
          <cell r="AF28">
            <v>724947</v>
          </cell>
          <cell r="AH28">
            <v>724947</v>
          </cell>
          <cell r="AR28" t="str">
            <v>Projektová dokumentácia, výskumy a prieskumy historických objektov: Michalská veža, Mestské hradby na Staromestskej, Maximiliánova fontána, Lapidárium pred Starou tržnicou</v>
          </cell>
          <cell r="AT28" t="str">
            <v>Program 4 Kultúra, šport, podpora služieb a cestovného ruchu</v>
          </cell>
          <cell r="AU28" t="str">
            <v>4.2 Kultúra</v>
          </cell>
        </row>
        <row r="29">
          <cell r="N29" t="str">
            <v>Zriadenie depozitárov pre Múzeum mesta Bratislavy a Galériu mesta Bratislavy</v>
          </cell>
          <cell r="O29" t="str">
            <v>C. Kvalita života a ľudské zdroje</v>
          </cell>
          <cell r="P29" t="str">
            <v>III. Kultúra</v>
          </cell>
          <cell r="R29" t="str">
            <v>C.III) Skvalitnenie infraštruktúry pre šport, kultúru, umenie a voľný čas</v>
          </cell>
          <cell r="S29" t="str">
            <v>C.III.c)</v>
          </cell>
          <cell r="U29" t="str">
            <v>Magistrát hlavného mesta SR Bratislavy , Múzeum mesta Bratislavy, Galéria mesta Bratislavy, GIB</v>
          </cell>
          <cell r="V29" t="str">
            <v>GIB, Múzeum mesta Bratislavy, Galéria mesta Bratislavy</v>
          </cell>
          <cell r="X29" t="str">
            <v>Potreba ochrany zbierkových predmetov Galérie mesta Bratislavy a Múzea mesta Bratislavy</v>
          </cell>
          <cell r="AA29">
            <v>724947</v>
          </cell>
          <cell r="AB29" t="str">
            <v>2018-2021</v>
          </cell>
          <cell r="AF29">
            <v>172965</v>
          </cell>
          <cell r="AG29">
            <v>172965</v>
          </cell>
          <cell r="AH29">
            <v>0</v>
          </cell>
          <cell r="AR29" t="str">
            <v>Verejné obstarávanie na zhotoviteľa stavby, príprava projektovej dokumentácie</v>
          </cell>
          <cell r="AT29" t="str">
            <v>Program 4 Kultúra, šport, podpora služieb a cestovného ruchu</v>
          </cell>
          <cell r="AU29" t="str">
            <v>4.2 Kultúra</v>
          </cell>
        </row>
        <row r="30">
          <cell r="N30" t="str">
            <v>Budovanie  nových športovísk pre verejnosť</v>
          </cell>
          <cell r="O30" t="str">
            <v>C. Kvalita života a ľudské zdroje</v>
          </cell>
          <cell r="P30" t="str">
            <v>V. Školstvo, vzdelávanie a voľný čas, šport</v>
          </cell>
          <cell r="R30" t="str">
            <v>C.III) Skvalitnenie infraštruktúry pre šport, kultúru, umenie a voľný čas</v>
          </cell>
          <cell r="S30" t="str">
            <v>C.III.b)</v>
          </cell>
          <cell r="U30" t="str">
            <v>Magistrát hlavného mesta SR Bratislavy, GIB</v>
          </cell>
          <cell r="V30" t="str">
            <v>Odddelenie kultúry,školstva,športu a mládeže</v>
          </cell>
          <cell r="W30" t="str">
            <v xml:space="preserve">Mestské časti, prevádzkovatelia športovísk   </v>
          </cell>
          <cell r="X30" t="str">
            <v>Od roku 2010 hlavné mesto poskytuje finančné dotácie na financovanie kapitálových výdavkov hlavného mesta, mestských organizácií, mestských častí a právnických osôb prostredníctvom účelového Peňažného fondu na podporu rozvoja telesnej kultúry v Hlavnom  meste SR Bratislave. Fond je určený na obstaranie nových stavieb a pozemkov pod  stavbami, rekonštrukcie, obnovu a modernizáciu športových ihrísk, športových objektov, zariadení a budov, ktoré sú určené na šport a rekreáciu a obnovu a obstaranie materiálnotechnickej základne v oblasti športu a rekreácie (v majetku mesta alebo majetku/pozemku  zvereného do užívania MsČ).</v>
          </cell>
          <cell r="AA30">
            <v>0</v>
          </cell>
          <cell r="AB30">
            <v>2018</v>
          </cell>
          <cell r="AR30" t="str">
            <v>K prerozdeleniu finančných prostriedkov z Peňažného fondu na podporu rozvoja telesnej kultúry z dôvodu neprerokovania v MsZ nedošlo</v>
          </cell>
          <cell r="AT30" t="str">
            <v>Program 4 Kultúra, šport, podpora služieb a cestovného ruchu</v>
          </cell>
          <cell r="AU30" t="str">
            <v>4.5 Rekreačné a športové služby</v>
          </cell>
        </row>
        <row r="31">
          <cell r="N31" t="str">
            <v>Grantová schéma na podporu malých projektov udržateľného hospodárenia so zrážkovou vodou</v>
          </cell>
          <cell r="O31" t="str">
            <v>D. Kvalita životného prostredia a mestského priestoru</v>
          </cell>
          <cell r="P31" t="str">
            <v>VIII. Verejný priestor a životné prostredie</v>
          </cell>
          <cell r="R31" t="str">
            <v>D.IX) Plán prispôsobenia sa mesta na klimatické zmeny</v>
          </cell>
          <cell r="S31" t="str">
            <v>D.IX.a)</v>
          </cell>
          <cell r="U31" t="str">
            <v>HM SR Bratislava</v>
          </cell>
          <cell r="V31" t="str">
            <v xml:space="preserve">OSAP a UHA - odborný garant, Útvarhlavnej architektky </v>
          </cell>
          <cell r="W31" t="str">
            <v>-</v>
          </cell>
          <cell r="X31" t="str">
            <v>Hlavné mesto poskytuje jednorazový finančný príspevok na podporu malých projektov udržateľného hospodárenia so zrážkovou vodou v súlade so Zásadami poskytovania finančného príspevku na podporu malých projektov udržateľného hospodárenia so zrážkovou vodou v hlavnom meste SR Bratislave, ktoré boli schválené uznesením MsZ č. 560/2016 zo dňa 30.6.2016. Aktivita sa realizuje v rámci udržateľnosti projektu Bratislava sa pripravuje na zmenu klímy - pilotná aplikácia opatrení v oblasti zadržiavania zrážok v urbanizovanom prostredí. Udržateľnosť proejtku je do roku 2022. FO a PO (okrem HM SR Bratislavy) môžu s podporou príspevku realizovať adaptačné opatrenia zamerané na zachytávanie a udržateľné využívanie zrážkovej vody na svojom pozemku/stavbe.</v>
          </cell>
          <cell r="AA31">
            <v>10000</v>
          </cell>
          <cell r="AB31">
            <v>2018</v>
          </cell>
          <cell r="AC31">
            <v>10000</v>
          </cell>
          <cell r="AD31">
            <v>0</v>
          </cell>
          <cell r="AE31" t="str">
            <v xml:space="preserve">   -</v>
          </cell>
          <cell r="AF31">
            <v>5018.16</v>
          </cell>
          <cell r="AG31">
            <v>5018.16</v>
          </cell>
          <cell r="AH31">
            <v>0</v>
          </cell>
          <cell r="AR31" t="str">
            <v xml:space="preserve">V roku 2018 sa o príspevok uchádzalo 11 projektov z toho bolo 7 zrealizovaných. Projekty boli zamerané na realizáciu systémov na zber zrážkovej vody  a jej opätovné využitie v domácnosti a na realizáciu vsakovacích systémov. </v>
          </cell>
          <cell r="AT31" t="str">
            <v>Program 7 Efektívna a transparentná samospráva</v>
          </cell>
          <cell r="AU31" t="str">
            <v>7.6 Rozvojové a EÚ projekty</v>
          </cell>
        </row>
        <row r="32">
          <cell r="N32" t="str">
            <v>Prehľad infraštruktúry pre šport, kultúru, umenie a voľný čas</v>
          </cell>
          <cell r="O32" t="str">
            <v>C. Kvalita života a ľudské zdroje</v>
          </cell>
          <cell r="P32" t="str">
            <v>III. Kultúra</v>
          </cell>
          <cell r="R32" t="str">
            <v>C.III) Skvalitnenie infraštruktúry pre šport, kultúru, umenie a voľný čas</v>
          </cell>
          <cell r="S32" t="str">
            <v>C.III.a)</v>
          </cell>
          <cell r="U32" t="str">
            <v>Magistrát hl. mesta SR Bratislavy</v>
          </cell>
          <cell r="V32" t="str">
            <v>Oddelenie kultúry a oddelenie školstva, športu a mládeže</v>
          </cell>
          <cell r="W32" t="str">
            <v>BSK, mestské časti, neverejní poskytovatelia</v>
          </cell>
          <cell r="X32" t="str">
            <v xml:space="preserve">Vypracovanie prehľadu infraštruktúty pre šport, kultúru, umenie a voľný čas. Vytvorenie ponuky mestských priestorov a plôch na nekomerčné projekty, ako aj na ich využitie neziskovými organizáciami na verejnoprospešné  účely.   </v>
          </cell>
          <cell r="AR32" t="str">
            <v>Podpora 568 projektov v oblasti kultúry a  voľnočasových aktivít</v>
          </cell>
          <cell r="AT32" t="str">
            <v>Program 4 Kultúra, šport, podpora služieb a cestovného ruchu</v>
          </cell>
          <cell r="AU32" t="str">
            <v>4.2 Kultúra</v>
          </cell>
        </row>
        <row r="33">
          <cell r="N33" t="str">
            <v>Grantové programy:  Ars Bratislavensis, Program pre voľný čas, šport a sociálne aktivity  MsZ 200/2003</v>
          </cell>
          <cell r="O33" t="str">
            <v>C. Kvalita života a ľudské zdroje</v>
          </cell>
          <cell r="P33" t="str">
            <v>III. Kultúra</v>
          </cell>
          <cell r="R33" t="str">
            <v>C.II) Politika podpory mimovládnych organizácií</v>
          </cell>
          <cell r="S33" t="str">
            <v>C.II.b)</v>
          </cell>
          <cell r="U33" t="str">
            <v>Magistrát hl. mesta SR Bratislavy</v>
          </cell>
          <cell r="V33" t="str">
            <v>Oddelenie kultúry a oddelenie školstva, športu a mládeže</v>
          </cell>
          <cell r="W33" t="str">
            <v xml:space="preserve">Členovia Komisie (Komisia hodnotiteľov  a grantové komisie)  </v>
          </cell>
          <cell r="X33" t="str">
            <v>Grantová politika mesta – podpora aktivít občianskych združení a mimovládnych organizácií, zameraných na zmysluplné trávenie voľného času detí a mládeže.</v>
          </cell>
          <cell r="AA33">
            <v>2421493.59</v>
          </cell>
          <cell r="AB33" t="str">
            <v>2016 - 2021</v>
          </cell>
          <cell r="AC33">
            <v>2421493.59</v>
          </cell>
          <cell r="AF33">
            <v>511662.88</v>
          </cell>
          <cell r="AG33">
            <v>511662.88</v>
          </cell>
          <cell r="AR33" t="str">
            <v xml:space="preserve">Realizácia 568 projektov v oblasti kultúry a  voľnočasových aktivít. Ars Bratislavensis: podporených 312 projektov celkovej sume 329 000 eur, "Grantový program pre voľný čas, šport a sociálne aktivity" podporených  256 aktivít v hodnote 189 000 eur (šport: 98 projektov za 79 750 eur, sociálne aktivity: 39 projektov za 30 660 eur, vzdelávacie aktivity: 119 projektov za 78 590 eur)   </v>
          </cell>
          <cell r="AT33" t="str">
            <v>Program 4 Kultúra, šport, podpora služieb a cestovného ruchu</v>
          </cell>
          <cell r="AU33" t="str">
            <v>4.2 Kultúra</v>
          </cell>
        </row>
        <row r="34">
          <cell r="N34" t="str">
            <v>Koncepcia rozvoja kultúry, kultúrneho a kreatívneho priemyslu</v>
          </cell>
          <cell r="O34" t="str">
            <v>B. Znalostná ekonomika</v>
          </cell>
          <cell r="P34" t="str">
            <v>III. Kultúra</v>
          </cell>
          <cell r="R34" t="str">
            <v>B.IV) Profilovanie Bratislavy ako mesta kultúry a kreatívneho priemyslu</v>
          </cell>
          <cell r="S34" t="str">
            <v>B.IV.a)  až B.IV.f), C.II.a)</v>
          </cell>
          <cell r="U34" t="str">
            <v>Magistrát hl. mesta SR Bratislavy</v>
          </cell>
          <cell r="V34" t="str">
            <v>Odddelenie kultúry,školstva,športu a mládeže</v>
          </cell>
          <cell r="W34" t="str">
            <v>Oddelenie stratégií a projektov</v>
          </cell>
          <cell r="X34" t="str">
            <v>Vypracovanie a schválenie strednodobej koncepcie rozvoja kultúry, formou konzultovaného  procesu za účasti expertov a aktérov kultúrnej scény ako systémového nástroja na  vytvorenie podmienok pre udržateľný rozvoj kultúry v meste a následná realizácia týchto opatrení.</v>
          </cell>
          <cell r="AA34">
            <v>60000</v>
          </cell>
          <cell r="AB34" t="str">
            <v>2017-2019</v>
          </cell>
          <cell r="AC34" t="str">
            <v xml:space="preserve">60 000,-€ </v>
          </cell>
          <cell r="AF34">
            <v>20000</v>
          </cell>
          <cell r="AG34">
            <v>20000</v>
          </cell>
          <cell r="AR34" t="str">
            <v>Mapovanie kultúry v Bratislave</v>
          </cell>
          <cell r="AT34" t="str">
            <v>Program 4 Kultúra, šport, podpora služieb a cestovného ruchu</v>
          </cell>
          <cell r="AU34" t="str">
            <v>4.2 Kultúra</v>
          </cell>
        </row>
        <row r="35">
          <cell r="N35" t="str">
            <v>Kreatívne centrum Bratislava</v>
          </cell>
          <cell r="O35" t="str">
            <v>B. Znalostná ekonomika</v>
          </cell>
          <cell r="P35" t="str">
            <v>III. Kultúra</v>
          </cell>
          <cell r="R35" t="str">
            <v>B.IV) Profilovanie Bratislavy ako mesta kultúry a kreatívneho priemyslu</v>
          </cell>
          <cell r="S35" t="str">
            <v>B.IV.a)</v>
          </cell>
          <cell r="U35" t="str">
            <v>Magistrát hl. mesta SR Bratislavy</v>
          </cell>
          <cell r="V35" t="str">
            <v>Odddelenie kultúry, školstva, športu a mládeže</v>
          </cell>
          <cell r="W35" t="str">
            <v xml:space="preserve">Bratislavské kultúrne a informačné stredisko, Múzeum mesta Bratislavy, OSaP, externí experti  </v>
          </cell>
          <cell r="X35" t="str">
            <v>Projekt MKSR, Hl. mesta SR Bratislavy a Bratislavského samosprávneho kraja (BSK), ktorý počíta s obnovou vytypovaného priestoru  a jeho následným využitím pre inovatívne  start-upy v oblasti kultúrno-kreatívneho priemyslu. Aktivity kreatívneho centra budú  zamerané na rozvoj kreatívneho talentu, jeho podnikateľského ducha a podporu  netechnologických inovácií s použitím informačných technológií, ako aj podporu dopytu po kreatívnej tvorbe. Na základe mapovania a diskusií s ďalšími partnermi KC Bratislava bola  definovaná oblasť Hudba a scénické umenie, kde môže Magistrát Hlavného mesta SR  prostredníctvom svojej príspevkovej organizácie BKIS pomôcť napĺňať ciele Regionálnej integrovanej územnej stratégie Bratislavského kraja 2014 - 2020 (RIUS BK), a zároveň ciele  definované v PHSR BA a ďalších strategických materiáloch.</v>
          </cell>
          <cell r="AR35" t="str">
            <v>Projekt MK SR, Hl. mesta SR Bratislavy a Bratislavského samosprávneho kraja (BSK), ktorý  počíta s obnovou vytypovaného priestoru  a jeho následným využitím pre inovatívne  start-upy v oblasti kultúrno-kreatívneho priemyslu. Aktivity kreatívneho centra budú  zamerané na rozvoj kreatívneho talentu, jeho podnikateľského ducha a podporu  netechnologických inovácií s použitím informačných technológií, ako aj podporu dopytu po  kreatívnej tvorbe. Na základe mapovania a diskusií s ďalšími partnermi KC Bratislava bola  definovaná oblasť Hudba a scénické umenie, kde môže Magistrát Hlavného mesta SR  prostredníctvom svojej príspevkovej organizácie BKIS pomôcť napĺňať ciele Regionálnej  integrovanej územnej stratégie Bratislavského kraja 2014 - 2020 (RIUS BK), a zároveň ciele  definované v PHSR BA a ďalších strategických materiáloch</v>
          </cell>
          <cell r="AT35" t="str">
            <v>Program 4 Kultúra, šport, podpora služieb a cestovného ruchu</v>
          </cell>
          <cell r="AU35" t="str">
            <v>4.2 Kultúra</v>
          </cell>
        </row>
        <row r="36">
          <cell r="N36" t="str">
            <v>Projekt RESIN (Klimaticky prispôsobivé mestá a infraštruktúry)</v>
          </cell>
          <cell r="O36" t="str">
            <v>D. Kvalita životného prostredia a mestského priestoru</v>
          </cell>
          <cell r="P36" t="str">
            <v>VIII. Verejný priestor a životné prostredie</v>
          </cell>
          <cell r="R36" t="str">
            <v>D.IX) Plán prispôsobenia sa mesta na klimatické zmeny</v>
          </cell>
          <cell r="S36" t="str">
            <v>D.IX.a)</v>
          </cell>
          <cell r="U36" t="str">
            <v>HM SR Bratislava</v>
          </cell>
          <cell r="V36" t="str">
            <v>Útvar hlavnej architektky</v>
          </cell>
          <cell r="W36" t="str">
            <v>OSaP, 17 partnerov z 8 európskych krajín, Univerzita Komenského</v>
          </cell>
          <cell r="X36" t="str">
            <v xml:space="preserve">Cieľom projektu RESIN je poskytnúť štandardizované metodiky pre posúdenie zraniteľnosti miest voči zmene klímy, vyhodnotenie účinnosti adaptačných opatrení, zabezpečiť  podporu tvorby rozhodovacích nástrojov podporujúcich rozvoj rozsiahlych adaptačných stratégií šitých na mieru mestu. Projekt prispieva priamo k napĺňaniu strategického cieľa č. 1 Akčného plánu adaptácie HM SR Bratislavy na roky 2017-2020 – Hodnotenie zraniteľnosti mesta na zmenu klímy. Bratislava sa spolupodieľa na tvorbe online nástrojov potrebných pre potreby plánovania rozvoja mesta (Európska typológia klimatického rizika, IVAVIA metodický postup a nástroje pre hodnotenie zraniteľnosti vitálnych infraštruktúr miest, eKnižnica adaptačných opatrení - aj v slovenskom jazyku, ePríručka mestskej adaptácie RESIN). V súlade s testovaním IVAVIA vznikol ku koncu projektu ATLAS  DOPADOV ZMENY KLIMY NA UZEMÍ HM SR BRATISLAVY . </v>
          </cell>
          <cell r="AA36">
            <v>210989</v>
          </cell>
          <cell r="AB36" t="str">
            <v>2015-2019</v>
          </cell>
          <cell r="AC36">
            <v>0</v>
          </cell>
          <cell r="AD36">
            <v>210989</v>
          </cell>
          <cell r="AE36" t="str">
            <v>EU Horizont 2020</v>
          </cell>
          <cell r="AF36">
            <v>19623.330000000002</v>
          </cell>
          <cell r="AG36">
            <v>19623.330000000002</v>
          </cell>
          <cell r="AH36">
            <v>0</v>
          </cell>
          <cell r="AR36" t="str">
            <v>4 online nástroje pre zvyšovanie reziliencie miest v EU, z toho 1 dostupný v slovenskom jazyku (eknižnica adapt.opatrení) a 1 nástroj rozvinutý do komplexnej študie hodnotenia zraniteľnosti obyvateľstva, cestnej infraštruktúry a budov voči extrémnym horúčavám a intenzívnym zrážkam a rizikám bleskových povodní (Atlas dopadov zmeny klímy na územi HM SR Bratislavy)</v>
          </cell>
          <cell r="AT36" t="str">
            <v>Program 7 Efektívna a transparentná samospráva</v>
          </cell>
          <cell r="AU36" t="str">
            <v>7.6 Rozvojové a EÚ projekty</v>
          </cell>
        </row>
        <row r="37">
          <cell r="N37" t="str">
            <v>Rekonštrukcia a údržba areálu štadióna  Ondreja Nepelu</v>
          </cell>
          <cell r="O37" t="str">
            <v>A. Bratislava - nadregionálne centrum</v>
          </cell>
          <cell r="P37" t="str">
            <v>V. Školstvo, vzdelávanie a voľný čas, šport</v>
          </cell>
          <cell r="R37" t="str">
            <v>A.V) Organizovanie kultúrnych, športových a ďalších podujatí</v>
          </cell>
          <cell r="S37" t="str">
            <v>A.V.c)</v>
          </cell>
          <cell r="U37" t="str">
            <v>Magistrát hl. mesta SR Bratislavy</v>
          </cell>
          <cell r="V37" t="str">
            <v>Magistrát hl. mesta SR Bratislavy - oddelenie školstva, športu a mládeže, STARZ</v>
          </cell>
          <cell r="W37" t="str">
            <v>STARZ</v>
          </cell>
          <cell r="X37" t="str">
            <v>Realizácia prestavby Zimného štadióna Ondreja Nepelu na modernú viacúčelovú arénu s kapacitou 10 tisíc divákov, využívanie štadióna na organizovanie lokálnych, regionálnych a medzinárodných športových, kultúrnych a spoločenských podujatí; vykonávanie štandardnej údržby objektov štadióna na zabezpečenie bezporuchového chodu prevádzky.</v>
          </cell>
          <cell r="AA37">
            <v>1165000</v>
          </cell>
          <cell r="AB37">
            <v>2018</v>
          </cell>
          <cell r="AF37">
            <v>1165000</v>
          </cell>
          <cell r="AG37">
            <v>854928</v>
          </cell>
          <cell r="AH37">
            <v>310072</v>
          </cell>
          <cell r="AR37" t="str">
            <v>Oprava systému chladenia ľadových plôch a celého chladiaceho systému ZŠ, ďalšie opravy technologických zariadení; nákup stroja na úpravu ľadu a 3 orezávačov ľadu; komunikačné moduly ku kompresorom chladenia; rozšírenie kamerového systému, klimatizácie, strojovne chladenia, vypracovanie prípravnej dokumentácie rekonštrukcie osvetlenia hlavnej haly, vypracovanie prípravnej a projektovej dokumentácie bariér na námestí pri ZŠ O. Nepelu, výmena serverov vo videoréžii</v>
          </cell>
          <cell r="AT37" t="str">
            <v>Program 4 Kultúra, šport, podpora služieb a cestovného ruchu</v>
          </cell>
          <cell r="AU37" t="str">
            <v>4.5 Rekreačné a športové služby</v>
          </cell>
        </row>
        <row r="38">
          <cell r="N38" t="str">
            <v>Národná kultúrna pamiatka (NKP) Rímsky kastel Gerulata, č. 344/1. Rekonštrukcia areálu MMB Múzea Antická Gerulata</v>
          </cell>
          <cell r="O38" t="str">
            <v>A. Bratislava - nadregionálne centrum</v>
          </cell>
          <cell r="P38" t="str">
            <v>III. Kultúra</v>
          </cell>
          <cell r="R38" t="str">
            <v>A.V) Organizovanie kultúrnych, športových a ďalších podujatí</v>
          </cell>
          <cell r="S38" t="str">
            <v>A.V.b)</v>
          </cell>
          <cell r="U38" t="str">
            <v>Magistrát hl. mesta Bratislavy, Múzeum mesta Bratislavy (MMB), Generálny investor Bratislavy</v>
          </cell>
          <cell r="V38" t="str">
            <v>Odddelenie kultúry,školstva,športu a mládeže /Múzeum mesta Bratislavy/GIB</v>
          </cell>
          <cell r="W38" t="str">
            <v>Pamiatkový úrad Slovenskej republiky, Krajský  pamiatkový úrad Bratislava</v>
          </cell>
          <cell r="X38" t="str">
            <v xml:space="preserve">Rekonštrukcia a prestavba múzea s cieľom skvalitnenia a zlepšenia podmienok pre archeologickú základňu, zväčšenie kapacity a plochy múzea, t.j. jeho expozičné plochy  v interiéri. Zvýraznenie výpovednej hodnoty unikátnej zbierky z doby rímskej ako aj z iných období  a archeologickej lokality ako celku. Pripravuje sa nominácia Dunajského limesu na  Slovensku – Gerulata a Iža-Kelemantia – ako rozšírenie už existujúceho Zápisu ako súčasť  cezhraničnej lokality svetového dedičstva UNESCO „Hranice Rímskej ríše“. Nový areál bol riešený formou odbornej verejnej anonymnej ideovej urbanisticko-architektonickej súťaže pod patronátom Slovenskej komory architektov, na základe ktorej vznikol projekt komplexnej obnovy. </v>
          </cell>
          <cell r="AA38">
            <v>906894</v>
          </cell>
          <cell r="AB38" t="str">
            <v>2016-2021</v>
          </cell>
          <cell r="AC38">
            <v>13636</v>
          </cell>
          <cell r="AD38">
            <v>893258</v>
          </cell>
          <cell r="AE38" t="str">
            <v>MK SR</v>
          </cell>
          <cell r="AF38">
            <v>30936</v>
          </cell>
          <cell r="AH38">
            <v>30936</v>
          </cell>
          <cell r="AR38" t="str">
            <v>Výkon umelecko-remeselnej a murárskej obnovy, pozostávajúci z chemického ošetrenia  murovaných konštrukcií, opakovanej aplikácie herbicídnych a fungicídnych prostriedkov, mechanického odstránenia zbytkov rastlín a korienkov vegetácie, oprava bočných stien fortifikačných murív, konsolidácia koruny  múrov, rekonštrukcia , konzervácia s neobstavaným jadrom. V roku 2018 podaný projekt na financovanie spracovania PD na reštaurovanie (MK SR - Obnov svoj dom) - neúspešné.</v>
          </cell>
          <cell r="AT38" t="str">
            <v>Program 4 Kultúra, šport, podpora služieb a cestovného ruchu</v>
          </cell>
          <cell r="AU38" t="str">
            <v>4.2 Kultúra</v>
          </cell>
        </row>
        <row r="39">
          <cell r="N39" t="str">
            <v>Realizovanie aktivít medzinárodnej spolupráce</v>
          </cell>
          <cell r="O39" t="str">
            <v>A. Bratislava - nadregionálne centrum</v>
          </cell>
          <cell r="P39" t="str">
            <v>III. Kultúra</v>
          </cell>
          <cell r="R39" t="str">
            <v>A.II) Vytváranie atraktívnych sietí a partnerstiev, v krorých bude mať mesto úlohu aktívneho hráča, lídra, koordinátora alebo facilitátora</v>
          </cell>
          <cell r="S39" t="str">
            <v>A.II.a)</v>
          </cell>
          <cell r="U39" t="str">
            <v>Magistrát hl. mesta SR Bratislavy</v>
          </cell>
          <cell r="V39" t="str">
            <v>Odddelenie kultúry, školstva, športu a mládeže</v>
          </cell>
          <cell r="W39" t="str">
            <v>Subjekty medzinárodnej spolupráce</v>
          </cell>
          <cell r="X39" t="str">
            <v>Realizácia aktivít medzinárodnej spolupráce a rozvoj zahraničných kontaktov</v>
          </cell>
          <cell r="AA39">
            <v>30000</v>
          </cell>
          <cell r="AB39">
            <v>2018</v>
          </cell>
          <cell r="AF39">
            <v>30000</v>
          </cell>
          <cell r="AG39">
            <v>30000</v>
          </cell>
          <cell r="AR39" t="str">
            <v>Realizácia medzinárodných aktivít  (Turnaj štyroch miest, Vianočné mosty medzi mestami, Medzinárodné hry žiakov)</v>
          </cell>
          <cell r="AT39" t="str">
            <v>Program 4 Kultúra, šport, podpora služieb a cestovného ruchu</v>
          </cell>
          <cell r="AU39" t="str">
            <v>4.5 Rekreačné a športové služby</v>
          </cell>
        </row>
        <row r="40">
          <cell r="N40" t="str">
            <v>Implementácia Akčného plánu udržateľného energetického rozvoja hlavného mesta Slovenskej republiky Bratislavy</v>
          </cell>
          <cell r="O40" t="str">
            <v>D. Kvalita životného prostredia a mestského priestoru</v>
          </cell>
          <cell r="P40" t="str">
            <v>VII. Verejný poriadok a verejná bezpečnosť, územné plánovanie</v>
          </cell>
          <cell r="R40" t="str">
            <v>D.VII) Program zvyšovania energetickej efektívnosti</v>
          </cell>
          <cell r="S40" t="str">
            <v>D.VII.a)</v>
          </cell>
          <cell r="U40" t="str">
            <v>Magistrát hl. mesta SR Bratislavy</v>
          </cell>
          <cell r="V40" t="str">
            <v>Oddelenie energetického manažmentu</v>
          </cell>
          <cell r="W40" t="str">
            <v>Oddelenie verejného obstarávania, organizácie mesta</v>
          </cell>
          <cell r="X40" t="str">
            <v>Hlavné mesto Slovenskej republiky Bratislava, ako signatár Európskej iniciatívy Dohovor starostov a primátorov, plánuje v rámci napĺňania záväzku k zníženiu emisií CO2 do roku 2020, rekonštrukciu svojich budov a sústavy verejného osvetlenia. Dohovor primátorov a starostov je hlavné európske hnutie združujúce mestá a regióny, ktoré sa dobrovoľne zaviazali zvýšiť na svojom území energetickú účinnosť a využitie obnoviteľných zdrojov energie. Signatári Dohovoru sa zaväzujú splniť a prekročiť cieľ Európskej Únie znížiť emisie CO2 o 20 % do roku 2020.  Hlavné mesto podpísalo s Európskou investičnou bankou zmluvu o prefinancovanie technickej asistencie Implementácie Akčného plánu udržateľného energetického rozvoja Hlavného mesta SR Bratislavy. Akčný plán udržateľného energetického rozvoja hlavného mesta SR Bratislavy je ucelený krátko a strednodobý strategický dokument, ktorý definuje aktivity mesta zamerané na znižovanie emisií CO2. Spracovaný bol v nadväznosti na sprístupnenie mesta k celoeurópskej iniciatíve Dohovor primátorov a starostov. Na prefinancovanie technickej asistencie pre opatrenia AP z finančného nástroja ELENA bol spracovaný projekt „Program energetickej efektívnosti budov a zariadení Bratislavy“. Požadovaná technická asistencia mestu umožní kvalifikovanú prípravu všetkých výstupov potrebných na zabezpečenie investičného programu prostredníctvom posilnenia vlastných odborných kapacít, ako aj sprostredkovania kvalitnej externej expertízy pre pokrytie oblastí auditov, energetických štúdií, podkladov pre projektovú dokumentáciu a proces verejného obstarávania v cieľovej oblasti budovy/Zvýšenie energetickej efektívnosti 121 budov v majetku hlavného mesta.</v>
          </cell>
          <cell r="AA40">
            <v>1507200</v>
          </cell>
          <cell r="AB40" t="str">
            <v>2017-2021</v>
          </cell>
          <cell r="AC40">
            <v>150720</v>
          </cell>
          <cell r="AD40">
            <v>1356480</v>
          </cell>
          <cell r="AE40" t="str">
            <v>Európska investičná banka</v>
          </cell>
          <cell r="AF40">
            <v>0</v>
          </cell>
          <cell r="AG40">
            <v>0</v>
          </cell>
          <cell r="AH40">
            <v>0</v>
          </cell>
          <cell r="AT40" t="str">
            <v>Program 8 Správa a nakladanie s majetkom mesta</v>
          </cell>
          <cell r="AU40" t="str">
            <v>8.1 Starostlivosť o bytové a nebytové priestory</v>
          </cell>
        </row>
        <row r="41">
          <cell r="N41" t="str">
            <v>Aktualizácia Koncepcie rozvoja hlavného mesta Slovenskej republiky Bratislavy v oblasti tepelnej energetiky</v>
          </cell>
          <cell r="O41" t="str">
            <v>D. Kvalita životného prostredia a mestského priestoru</v>
          </cell>
          <cell r="P41" t="str">
            <v>VIII. Verejný priestor a životné prostredie</v>
          </cell>
          <cell r="R41" t="str">
            <v>D.VII) Program zvyšovania energetickej efektívnosti</v>
          </cell>
          <cell r="S41" t="str">
            <v>D.VII.a)</v>
          </cell>
          <cell r="U41" t="str">
            <v>Magistrát hl. mesta SR Bratislavy</v>
          </cell>
          <cell r="V41" t="str">
            <v>Oddelenie energetického manažmentu</v>
          </cell>
          <cell r="W41" t="str">
            <v>Dotknuté organizačné jednotky hlavného mesta</v>
          </cell>
          <cell r="X41" t="str">
            <v xml:space="preserve">Koncepcia rozvoja hlavného mesta Slovenskej republiky Bratislavy v oblasti tepelnej energetiky vytvára podmienky pre systémový rozvoj sústavy tepelných zariadení  na území Bratislavy s cieľom zabezpečiť spoľahlivosť a bezpečnosť dodávky tepla, hospodárnosti pri výrobe, rozvode a spotrebe tepla s dôrazom na ochranu životného prostredia a v súlade so zámerom energetickej politiky Slovenskej republiky. Koncepcia je vypracovaná v súladu s platnou legislatívou SR, dokumentom Energetická politika SR a tiež podľa dokumentov viažucich sa k rozvoju hlavného mesta SR Bratislavy.  Hlavné mesto vyhlásilo v roku 2018 VO na uvedený predmet zákazky s cieľom zabezpečiť externého poskytovateľa služby aktualizácie koncepcie v oblasti tepelnej energetiky. Úspešný uchádzač: predmetu zákazky Aktualizácia Koncepcie rozvoja hlavného mesta Slovenskej republiky v oblasti tepelnej energetiky, hospodársky subjekt ECONS ENERGY, a.s., Zádielska 3, 040 01 Košice, IČO:  316 54 924 s cenovou ponukou v celkovej výške 144.000,00 EUR s DPH za vypracovanie strategického dokumentu. Aktualizácia spracovanej koncepcie rozvoja hlavného mesta v tepelnej energetike vytvorí podmienky pre systémový rozvoj sústav tepelných zariadení na území hlavného mesta s cieľom zabezpečiť spoľahlivosť a bezpečnosť dodávky tepla, hospodárnosť pri výrobe, rozvode a spotrebe tepla na princípe trvale udržateľného rozvoja, s dôrazom na ochranu životného prostredia a v súlade so zámermi energetickej politiky Slovenskej republiky a záväznými legislatívnymi predpismi v oblasti energetiky. </v>
          </cell>
          <cell r="AA41">
            <v>162000</v>
          </cell>
          <cell r="AB41" t="str">
            <v>2017 - 2019</v>
          </cell>
          <cell r="AC41">
            <v>162000</v>
          </cell>
          <cell r="AD41">
            <v>0</v>
          </cell>
          <cell r="AE41" t="str">
            <v>x</v>
          </cell>
          <cell r="AF41">
            <v>0</v>
          </cell>
          <cell r="AG41">
            <v>0</v>
          </cell>
          <cell r="AH41">
            <v>0</v>
          </cell>
          <cell r="AR41" t="str">
            <v>Projekt vo fáze zberu požadovaných informácií, ich analýza a príprava podkladov ma vypracovanie strategického dokumentu</v>
          </cell>
          <cell r="AT41" t="str">
            <v>Program 8 Správa a nakladanie s majetkom mesta</v>
          </cell>
          <cell r="AU41" t="str">
            <v>8.1 Starostlivosť o bytové a nebytové priestory</v>
          </cell>
        </row>
        <row r="42">
          <cell r="N42" t="str">
            <v>Odstraňovanie nezákonne uložených odpadov</v>
          </cell>
          <cell r="O42" t="str">
            <v>D. Kvalita životného prostredia a mestského priestoru</v>
          </cell>
          <cell r="P42" t="str">
            <v>VII. Verejný poriadok a verejná bezpečnosť, územné plánovanie</v>
          </cell>
          <cell r="R42" t="str">
            <v>D.V) Program efektívneho nakladania s odpadmi</v>
          </cell>
          <cell r="S42" t="str">
            <v>D.V.c)</v>
          </cell>
          <cell r="U42" t="str">
            <v>Magistrát hl. mesta SR Bratislavy</v>
          </cell>
          <cell r="V42" t="str">
            <v>Oddelenie životného prostredia a mestskej zelene</v>
          </cell>
          <cell r="W42" t="str">
            <v>A.S.A Slovensko, OLO a.s.</v>
          </cell>
          <cell r="X42" t="str">
            <v>Zákonná povinnosť - § 15 zákona o odpadoch / Zabezpečenie čistoty verejného priestranstva</v>
          </cell>
          <cell r="AA42">
            <v>6265.45</v>
          </cell>
          <cell r="AB42">
            <v>2018</v>
          </cell>
          <cell r="AR42" t="str">
            <v>42,05 t</v>
          </cell>
          <cell r="AT42" t="str">
            <v>Program 3 Poriadok a bezpečnosť</v>
          </cell>
          <cell r="AU42" t="str">
            <v>3.1 Odpadové hospodárstvo a veterinárna oblasť</v>
          </cell>
        </row>
        <row r="43">
          <cell r="N43" t="str">
            <v>URBAN-E (e-Mobility, Infrastructure and innovative Intermodal Services In Ljubljana, Bratislava and Zagreb)/e-mobilita, infraštruktúra a inovatívne intermodálne služby v Ľubľane, Záhrebe a Bratislave</v>
          </cell>
          <cell r="O43" t="str">
            <v>E. Doprava a technická infraštruktúra</v>
          </cell>
          <cell r="P43" t="str">
            <v>I. Doprava (Mobilita, informačné systémy)</v>
          </cell>
          <cell r="R43" t="str">
            <v>E.IX) Technická infraštruktúra</v>
          </cell>
          <cell r="S43" t="str">
            <v>E.IX.a)</v>
          </cell>
          <cell r="U43" t="str">
            <v>Magistrát hl. mesta SR Bratislavy</v>
          </cell>
          <cell r="V43" t="str">
            <v>Oddelenie energetického manažmentu</v>
          </cell>
          <cell r="W43" t="str">
            <v>OSAP, ZSE, a.s., spoločnosť GO4, zahraniční partneri</v>
          </cell>
          <cell r="X43" t="str">
            <v>Medzinárodný projekt, zameraný na rozvoj elektromobility, podporu rozširovania infraštruktúry elektronabíjacích staníc a prepojenia na iné druhy dopravy, na znižovanie znečistenia ovzdušia. Projekt podporený grantom EK v rámci finančného mechanizmu na podporu infraštruktúrnych sietí (Connecting Europe Facility CEF (TEN-T)). V rámci projektu bude v  hlavných mestách Slovinska, Chorvátska a Slovenska – v Ľubľane, Záhrebe a Bratislave - postavená sieť 167 elektronabíjacích staníc, v Bratislave sa vybuduje 55 týchto staníc. Inštaláciu staníc zabezpečuje ZSE,a.s.</v>
          </cell>
          <cell r="AA43">
            <v>95640</v>
          </cell>
          <cell r="AB43" t="str">
            <v>2018-2020</v>
          </cell>
          <cell r="AC43">
            <v>14346</v>
          </cell>
          <cell r="AD43">
            <v>81294</v>
          </cell>
          <cell r="AE43" t="str">
            <v>Connecting Europe Facility (TENT-T)</v>
          </cell>
          <cell r="AF43">
            <v>0</v>
          </cell>
          <cell r="AG43">
            <v>0</v>
          </cell>
          <cell r="AH43">
            <v>0</v>
          </cell>
          <cell r="AR43" t="str">
            <v>V r. 2018 boli do 31.12.2018 realizované inštalácie elektronabíjacích staníc: -  3 rýchlonabíjacie DC stanice: Bory Mall (v priestoroch garáže), STU Vazovova (pred rektorátom STU - 12/2018), Eurovea (v priestoroch garáže) -  5 AC nabíjacích staníc: 1x Medená ul. (vymenená staršia nabíjačka za novú), 4x parkovisko pri Železnej Studienke (wallboxy na stĺpoch verejného osvetlenia, 12/2018)</v>
          </cell>
          <cell r="AT43" t="str">
            <v>Program 7 Efektívna a transparentná samospráva</v>
          </cell>
          <cell r="AU43" t="str">
            <v>7.6 Rozvojové a EÚ projekty</v>
          </cell>
        </row>
        <row r="44">
          <cell r="N44" t="str">
            <v>Vybudovanie záchytného parkoviska pri cintoríne Vrakuňa súbežne s realizáciou zástavky MHD a Slovak Lines</v>
          </cell>
          <cell r="O44" t="str">
            <v>E. Doprava a technická infraštruktúra</v>
          </cell>
          <cell r="P44" t="str">
            <v>I. Doprava (Mobilita, informačné systémy)</v>
          </cell>
          <cell r="R44" t="str">
            <v>E.II) Integrovaný systém verejnej hromadnej dopravy</v>
          </cell>
          <cell r="S44" t="str">
            <v>E.II.d)</v>
          </cell>
          <cell r="U44" t="str">
            <v>GIB</v>
          </cell>
          <cell r="V44" t="str">
            <v>Sekcia dopravy/Generálny investor Bratislavy</v>
          </cell>
          <cell r="W44" t="str">
            <v>BSK, DPB, Slovak Lines</v>
          </cell>
          <cell r="X44" t="str">
            <v xml:space="preserve">Cieľom projektu je komplexná rekonštrukcia parkoviska pri Cintoríne Vrakuňa, tzn. optimálny návrh využitia celej plochy pre trolejbusovú dopravu a parkovanie osobných automobilov (213 stojísk). Projekt vyplýva z realizácie integrácie  dopravy v regióne. </v>
          </cell>
          <cell r="AA44">
            <v>2708270</v>
          </cell>
          <cell r="AB44" t="str">
            <v>2013 - 2019</v>
          </cell>
          <cell r="AC44">
            <v>2708270</v>
          </cell>
          <cell r="AD44">
            <v>0</v>
          </cell>
          <cell r="AF44">
            <v>0</v>
          </cell>
          <cell r="AG44">
            <v>0</v>
          </cell>
          <cell r="AH44">
            <v>0</v>
          </cell>
          <cell r="AR44" t="str">
            <v xml:space="preserve">Kompletizácia podkladov k spracovaniu relizačnej dokumentácie  </v>
          </cell>
          <cell r="AT44" t="str">
            <v>Program 2 Verejná infraštruktúra</v>
          </cell>
          <cell r="AU44" t="str">
            <v>2.2 Infraštruktúra ciest, cyklotrás a parkovísk</v>
          </cell>
        </row>
        <row r="45">
          <cell r="N45" t="str">
            <v>Výstavba nových parkových priestorov a revitalizácia zelene na Hradnom vrchu</v>
          </cell>
          <cell r="O45" t="str">
            <v>D. Kvalita životného prostredia a mestského priestoru</v>
          </cell>
          <cell r="P45" t="str">
            <v>VIII. Verejný priestor a životné prostredie</v>
          </cell>
          <cell r="R45" t="str">
            <v>D.I) Program vytvárania mestského prostredia, revitalizácia verejných priestorov a zachovanie charakteru špecifických častí mesta</v>
          </cell>
          <cell r="S45" t="str">
            <v>D.I.b)</v>
          </cell>
          <cell r="U45" t="str">
            <v>GIB</v>
          </cell>
          <cell r="V45" t="str">
            <v>Generálny investor Bratislavy</v>
          </cell>
          <cell r="W45" t="str">
            <v>OSŽPaMZ</v>
          </cell>
          <cell r="X45" t="str">
            <v>Revitalizácia parkových plôch a obnova zelene</v>
          </cell>
          <cell r="AA45">
            <v>1075000</v>
          </cell>
          <cell r="AB45" t="str">
            <v>2018 - 2019</v>
          </cell>
          <cell r="AC45">
            <v>1075000</v>
          </cell>
          <cell r="AD45">
            <v>0</v>
          </cell>
          <cell r="AF45">
            <v>84593.66</v>
          </cell>
          <cell r="AG45">
            <v>0</v>
          </cell>
          <cell r="AH45">
            <v>84593.66</v>
          </cell>
          <cell r="AR45" t="str">
            <v>Revitalizácia zelene – vybudovanie zavlažovacieho systému na Hradnom vrchu. Vybudovanie parku v križovaní ciest Ružinovská a Tomášikova</v>
          </cell>
          <cell r="AT45" t="str">
            <v>Program 2 Verejná infraštruktúra</v>
          </cell>
          <cell r="AU45" t="str">
            <v>2.4 Infraštruktúra verejných priestranstiev a zelene</v>
          </cell>
        </row>
        <row r="46">
          <cell r="N46" t="str">
            <v>Informatizácia MHD v Bratislave - informačné tabule</v>
          </cell>
          <cell r="O46" t="str">
            <v>E. Doprava a technická infraštruktúra</v>
          </cell>
          <cell r="P46" t="str">
            <v>I. Doprava (Mobilita, informačné systémy)</v>
          </cell>
          <cell r="R46" t="str">
            <v>E.VIII) Systém organizácie a riadenia dopravy</v>
          </cell>
          <cell r="S46" t="str">
            <v>E.VIII.b)</v>
          </cell>
          <cell r="U46" t="str">
            <v>DPB, a.s.</v>
          </cell>
          <cell r="V46" t="str">
            <v>Odbor obchodu a strategického rozvoja</v>
          </cell>
          <cell r="W46" t="str">
            <v>Magistrát hl. mesta SR Bratislavy</v>
          </cell>
          <cell r="X46" t="str">
            <v>V súčasnosti DPB, a.s. disponuje počtom cca 1200 zastávok. Vo všeobecnosti každá zastávka má označník a automaty. Pre zvýšenie štandardu informovanosti cestujúcich  plánuje DPB, a.s., umiestniť na zastávkach informačné panely, ktoré budú verejnosti poskytovať informácie o príchode vozidiel na danú zastávku.  
Nový  informačný systém  je pripravovaný pre 124  zastávok, čím sa  kvalitatívne zvýšia komunikačné a informačné toky medzi vodičom - dispečingom a cestujúcimi. Pri električkových tratiach (ET)  Dúbravka, ET Radlinského – Starohorská a ET Petržalka boli osadené informačné tabule v rámci modernizácii tratí, resp. pri výstavbe novej trate. Ďalšie informačné tabule budú súčasťou projektov modernizácií ET Ružinovská, ET Vajnorská a ET Karlovesko-dúbravská radiála a pri pokračovaní výstavby nosného systému v Petržalke, ET Bosákova - Janíkov Dvor. Informačné tabule projektu budú podľa možností umiestnené aj na  ďalších zastávkach MHD.</v>
          </cell>
          <cell r="AA46">
            <v>1878700</v>
          </cell>
          <cell r="AB46" t="str">
            <v>2018-2020</v>
          </cell>
          <cell r="AC46">
            <v>93935</v>
          </cell>
          <cell r="AD46">
            <v>1784765</v>
          </cell>
          <cell r="AE46" t="str">
            <v>IROP</v>
          </cell>
          <cell r="AF46">
            <v>0</v>
          </cell>
          <cell r="AG46">
            <v>0</v>
          </cell>
          <cell r="AH46">
            <v>0</v>
          </cell>
          <cell r="AR46" t="str">
            <v xml:space="preserve">V roku 2018 prebiehalo verejné obstarávanie na dodávateľa (druhé kolo). Súťaž bola pozastavená RO pred vyhlásením víťaza z dôvodu podania námietky.   </v>
          </cell>
          <cell r="AT46" t="str">
            <v>Program 1 Mobilita a verejná doprava</v>
          </cell>
          <cell r="AU46" t="str">
            <v>1.1 Integrovaný systém verejnej dopravy</v>
          </cell>
        </row>
        <row r="47">
          <cell r="N47" t="str">
            <v>Modernizácia údržbovej základne</v>
          </cell>
          <cell r="O47" t="str">
            <v>E. Doprava a technická infraštruktúra</v>
          </cell>
          <cell r="P47" t="str">
            <v>I. Doprava (Mobilita, informačné systémy)</v>
          </cell>
          <cell r="R47" t="str">
            <v>E.I) Systém mestskej hromadnej dopravy</v>
          </cell>
          <cell r="S47" t="str">
            <v>E.I.e)</v>
          </cell>
          <cell r="U47" t="str">
            <v>DPB, a.s.</v>
          </cell>
          <cell r="V47" t="str">
            <v>DPB, a.s.</v>
          </cell>
          <cell r="W47" t="str">
            <v>Magistrát hl. mesta SR Bratislavy</v>
          </cell>
          <cell r="X47" t="str">
            <v xml:space="preserve">Modernizácia údržbovej základne pre nové vozidlá MHD. Projekt nadväzuje na projekt Modernizácia údržbovej základne realizovanej v Operačnom programe doprava 2007-2013, v ktorom sa realizovala modernizácia objektov: Ľahká údržba trolejbusov Hroboňova, Ľahká údržba trolejbusov Jurajov Dvor, Ľahká údržba električiek Jurajov Dvor, Blok údržby nízkopodlažných električiek Jurajov Dvor. V rámci OPII 2014-2020 a teda tohoto projektu boli zrealizované: novovybudované prevádzkové plochy trolejbusov, skúšobná hala električiek, výpravňa, rozšírenie meniarne o nové rozvádzače. Projekt bol lokalizovaný len vo Vozovni Jurajov Dvor. </v>
          </cell>
          <cell r="AA47">
            <v>7945618</v>
          </cell>
          <cell r="AB47" t="str">
            <v>2016-2018</v>
          </cell>
          <cell r="AF47">
            <v>293811.18</v>
          </cell>
          <cell r="AG47">
            <v>0</v>
          </cell>
          <cell r="AH47">
            <v>293811.18</v>
          </cell>
          <cell r="AR47" t="str">
            <v>Počet nových  objektov v rámci verejnej dopravy:  3 ks -  skúšobná hala, prevádzkové plochy trolejbusov, výpravovňa.                                                                                                                                                                                      Počet vybudovaných technických základni na opravu a údržbu  vozového parku dráhovej MHD:   1 ks: meniareň - rozšírenie meniarne o nové rozvádzače</v>
          </cell>
          <cell r="AT47" t="str">
            <v>Program 1 Mobilita a verejná doprava</v>
          </cell>
          <cell r="AU47" t="str">
            <v>1.1 Integrovaný systém verejnej dopravy</v>
          </cell>
        </row>
        <row r="48">
          <cell r="N48" t="str">
            <v>Vozový park elektrobusov v Bratislave</v>
          </cell>
          <cell r="O48" t="str">
            <v>E. Doprava a technická infraštruktúra</v>
          </cell>
          <cell r="P48" t="str">
            <v>I. Doprava (Mobilita, informačné systémy)</v>
          </cell>
          <cell r="R48" t="str">
            <v>E.I) Systém mestskej hromadnej dopravy</v>
          </cell>
          <cell r="S48" t="str">
            <v>E.I.e)</v>
          </cell>
          <cell r="U48" t="str">
            <v>DPB, a.s.</v>
          </cell>
          <cell r="V48" t="str">
            <v>DPB, a.s. Odbor stratégie a EU projektov</v>
          </cell>
          <cell r="W48" t="str">
            <v>Magistrát hl. mesta SR Bratislavy/SD</v>
          </cell>
          <cell r="X48" t="str">
            <v xml:space="preserve">DPB, a.s. týmto projektom  zaobstarávala investíciu:
•	2 elektrobusy mini
•	16 elektrobusov sólo.
Realizácia projektu prispela k zvýšeniu atraktivity MHD (lepšia kultúra cestovania v nehlučnom a k prírode šetrnom autobuse) a má výrazné enviromentálne efekty (zníženie emisií pri prevádzke autobusových liniek na nulové emisie - v prípade elektrického kúrenia, zníženie hlukovej záťaže, zníženie energetickej náročnosti aj vplyvom možnosti rekuperácie energie pri brzdení). </v>
          </cell>
          <cell r="AA48">
            <v>10400000</v>
          </cell>
          <cell r="AB48" t="str">
            <v>2017-2019</v>
          </cell>
          <cell r="AC48">
            <v>900000</v>
          </cell>
          <cell r="AD48">
            <v>9500000</v>
          </cell>
          <cell r="AE48" t="str">
            <v>IROP</v>
          </cell>
          <cell r="AF48">
            <v>0</v>
          </cell>
          <cell r="AG48">
            <v>0</v>
          </cell>
          <cell r="AH48">
            <v>0</v>
          </cell>
          <cell r="AR48" t="str">
            <v xml:space="preserve">Posledný elektrobus bol dodaný 13.11.2018.  Výstup projektu :  Počet nahradených autobusov v mestskej a prímestskej doprave = 18 ks. </v>
          </cell>
          <cell r="AT48" t="str">
            <v>Program 1 Mobilita a verejná doprava</v>
          </cell>
          <cell r="AU48" t="str">
            <v>1.1 Integrovaný systém verejnej dopravy</v>
          </cell>
        </row>
        <row r="49">
          <cell r="N49" t="str">
            <v xml:space="preserve">Národný projekt Podpora vybraných sociálnych služieb krízovej intervencie na komunitnej úrovni- Podpora sociálnych služieb v nízkoprahovej sociálnej službe pre deti a rodinu Fortunáčik </v>
          </cell>
          <cell r="O49" t="str">
            <v>C. Kvalita života a ľudské zdroje</v>
          </cell>
          <cell r="P49" t="str">
            <v>VI. Sociálna pomoc a sociálne služby</v>
          </cell>
          <cell r="R49" t="str">
            <v>C.VI) Program rozvoja sociálnych služieb</v>
          </cell>
          <cell r="S49" t="str">
            <v>C.VI.b)</v>
          </cell>
          <cell r="U49" t="str">
            <v>Magistrát hl. mesta SR Bratislavy</v>
          </cell>
          <cell r="V49" t="str">
            <v>OSV</v>
          </cell>
          <cell r="W49" t="str">
            <v>Oddelenie stratégií a projektov</v>
          </cell>
          <cell r="X49" t="str">
            <v xml:space="preserve">Nízkoprahová sociálna služba pre deti a rodinu Fortunáčik, pôsobí od apríla 2013 v priestoroch ubytovne Fortuna. Má vybudované priestory pre poskytovanie sociálneho poradenstva a ďalších odborných činností a zároveň má priestory pre záujmovú činnosť detí. V zariadení pracujú dve pracovníčky, čo je vzhľadom na potreby klientov nepostačujúce.  Hlavné mesto sa preto zapojilo do národného projektu, aby sa posilnil výkon zariadenia navýšením počtu pracovníkov o 3 miesta v štruktúre: jeden odborný garant, jeden odborný pracovník a jeden pracovník. Primárnou motiváciou a cieľom projektu  je zvýšenie kvality poskytovaných služieb. </v>
          </cell>
          <cell r="AA49">
            <v>84926.13</v>
          </cell>
          <cell r="AB49" t="str">
            <v>2017 - 2019</v>
          </cell>
          <cell r="AD49">
            <v>84926.13</v>
          </cell>
          <cell r="AE49" t="str">
            <v>Implementačná agentúra MPSVaR SR</v>
          </cell>
          <cell r="AF49">
            <v>36279.24</v>
          </cell>
          <cell r="AG49">
            <v>36279.24</v>
          </cell>
          <cell r="AH49">
            <v>0</v>
          </cell>
          <cell r="AR49" t="str">
            <v xml:space="preserve">Navýšenie počtu pracovníkov o 3 miesta v štruktúre jeden odborný garant, jeden odborný pracovník a jeden pracovník </v>
          </cell>
          <cell r="AT49" t="str">
            <v>Program 6 Sociálna pomoc a sociálne služby</v>
          </cell>
          <cell r="AU49" t="str">
            <v>6.1 Sociálna starostlivosť</v>
          </cell>
        </row>
        <row r="50">
          <cell r="N50" t="str">
            <v>Vybudovanie cyklistickej komunikácie Starohájska, úsek Rusovská cesta-Dolnozemská cesta</v>
          </cell>
          <cell r="O50" t="str">
            <v>E. Doprava a technická infraštruktúra</v>
          </cell>
          <cell r="P50" t="str">
            <v>I. Doprava (Mobilita, informačné systémy)</v>
          </cell>
          <cell r="R50" t="str">
            <v>E.IV)  Cyklistická doprava</v>
          </cell>
          <cell r="S50" t="str">
            <v>E.IV.c)</v>
          </cell>
          <cell r="U50" t="str">
            <v>Magistrát hl. mesta SR Bratislavy</v>
          </cell>
          <cell r="V50" t="str">
            <v>OSAP</v>
          </cell>
          <cell r="X50" t="str">
            <v>Realizácia hlavnej mestskej cyklotrasy R48 s napojením na O4, ktorá križuje 2. etapu nosného systému MHD a spája dve medzinárodné cyklotrasy Eurovelo 6 a Eurovelo 13. Prepojenie cyklotrás v Petržalke na centrum mesta. Vybudovanie 1 162,98 m cyklotrasy.</v>
          </cell>
          <cell r="AA50">
            <v>363437.68</v>
          </cell>
          <cell r="AB50" t="str">
            <v>2018-2019</v>
          </cell>
          <cell r="AC50">
            <v>65671.88</v>
          </cell>
          <cell r="AD50">
            <v>297765.8</v>
          </cell>
          <cell r="AE50" t="str">
            <v>IROP</v>
          </cell>
          <cell r="AF50">
            <v>213437.68</v>
          </cell>
          <cell r="AG50">
            <v>0</v>
          </cell>
          <cell r="AH50">
            <v>213437.68</v>
          </cell>
          <cell r="AR50" t="str">
            <v>Okrem krátkych úsekov bola cyklotrasa vybudovaná. Celková dĺžka vybudovanej cyklotrasy bude 1 162,98 m</v>
          </cell>
          <cell r="AT50" t="str">
            <v>Program 2 Verejná infraštruktúra</v>
          </cell>
          <cell r="AU50" t="str">
            <v>2.2 Infraštruktúra ciest, cyklotrás a parkovísk</v>
          </cell>
        </row>
        <row r="51">
          <cell r="N51" t="str">
            <v>Pomoc občanom v nepriaznivej sociálnej situácii ohrozených sociálnym vylúčením</v>
          </cell>
          <cell r="O51" t="str">
            <v>C. Kvalita života a ľudské zdroje</v>
          </cell>
          <cell r="P51" t="str">
            <v>VI. Sociálna pomoc a sociálne služby</v>
          </cell>
          <cell r="R51" t="str">
            <v>C.VI) Program rozvoja sociálnych služieb</v>
          </cell>
          <cell r="S51" t="str">
            <v>C.VI.b)</v>
          </cell>
          <cell r="U51" t="str">
            <v>Magistrát hl. mesta SR Bratislavy</v>
          </cell>
          <cell r="V51" t="str">
            <v>Oddelenie sociálnych vecí</v>
          </cell>
          <cell r="W51" t="str">
            <v>Verejní a neverejní poskytovatelia sociálnych služieb, mestské časti mesta Bratislavy</v>
          </cell>
          <cell r="X51" t="str">
            <v xml:space="preserve">Posilňovanie terénnych a ambulantných služieb, vytváranie komplexných sietí služieb pre definované cieľové skupiny prijímateľov sociálnych služieb, personálne posilnenie terénnych služieb. </v>
          </cell>
          <cell r="AA51">
            <v>432110</v>
          </cell>
          <cell r="AB51">
            <v>2018</v>
          </cell>
          <cell r="AC51">
            <v>432110</v>
          </cell>
          <cell r="AF51">
            <v>432110</v>
          </cell>
          <cell r="AG51">
            <v>432110</v>
          </cell>
          <cell r="AR51" t="str">
            <v>Spracovaný finančný a procesný harmonogram posilňovania terénnych sociálnych služieb, spätná väzba prijímateľov služieb, korigovanie harmonogramu. Neverejným subjektom pracujúcimi s ľuďmi bez domova boli poskytnuté finančné príspevky vo výške 447 110,55 Eur</v>
          </cell>
          <cell r="AT51" t="str">
            <v>Program 6 Sociálna pomoc a sociálne služby</v>
          </cell>
          <cell r="AU51" t="str">
            <v>6.2 Pomoc ľuďom bez domova</v>
          </cell>
        </row>
        <row r="52">
          <cell r="N52" t="str">
            <v>Dokument Harm reduction</v>
          </cell>
          <cell r="O52" t="str">
            <v>C. Kvalita života a ľudské zdroje</v>
          </cell>
          <cell r="P52" t="str">
            <v>VI. Sociálna pomoc a sociálne služby</v>
          </cell>
          <cell r="R52" t="str">
            <v>C.IV) Programy zdravého životného štýlu, "Zdravé mesto", "Mesto bez stresu"</v>
          </cell>
          <cell r="S52" t="str">
            <v>C.IV.d)</v>
          </cell>
          <cell r="U52" t="str">
            <v>Magistrát hl. mesta SR Bratislavy</v>
          </cell>
          <cell r="V52" t="str">
            <v>Oddelenie sociálnych vecí</v>
          </cell>
          <cell r="W52" t="str">
            <v>OZ PRIMA, OZ Odyseus</v>
          </cell>
          <cell r="X52" t="str">
            <v xml:space="preserve">Vypracovnie metodického materiálu "Prevencie drogových závislostí so zameraním na prístup Harm reduction" s cieľom znižovania alebo minimalizácie poškodenia drogami u osôb, ktoré v súčasnosti drogy užívajú a nie sú motivované  k tomu, aby užívanie zanechali. </v>
          </cell>
          <cell r="AR52" t="str">
            <v xml:space="preserve">Záver z pracovného stretnutia so spolupracujúcimi organizáciami bola dohoda o vypracovaní návrhu "Koncepcie prevencie drogových závislostí".  Návrh prípravy koncepcie je v procese tvorby </v>
          </cell>
          <cell r="AT52" t="str">
            <v>Program 6 Sociálna pomoc a sociálne služby</v>
          </cell>
          <cell r="AU52" t="str">
            <v>6.3 Podporné sociálne programy</v>
          </cell>
        </row>
        <row r="53">
          <cell r="N53" t="str">
            <v>Rekonštrukčné práce, debarierizácia a humanizácia</v>
          </cell>
          <cell r="O53" t="str">
            <v>C. Kvalita života a ľudské zdroje</v>
          </cell>
          <cell r="P53" t="str">
            <v>VI. Sociálna pomoc a sociálne služby</v>
          </cell>
          <cell r="R53" t="str">
            <v>C.VI) Program rozvoja sociálnych služieb</v>
          </cell>
          <cell r="S53" t="str">
            <v>C.VI.d)</v>
          </cell>
          <cell r="U53" t="str">
            <v>Magistrát hl. mesta SR Bratislavy</v>
          </cell>
          <cell r="V53" t="str">
            <v>Oddelenie sociálnych vecí</v>
          </cell>
          <cell r="W53" t="str">
            <v>Zariadenia sociálnych služieb.</v>
          </cell>
          <cell r="X53" t="str">
            <v>Skvalitňovanie materiálneho, technického a priestorového vybavenia existujúcich zariadení sociálnych služieb, vrátane debarierizácie a humanizácie zariadení sociálnych služieb v zriaďovateľskej pôsobnosti hlavného mesta.</v>
          </cell>
          <cell r="AA53">
            <v>1132367.21</v>
          </cell>
          <cell r="AB53">
            <v>2018</v>
          </cell>
          <cell r="AC53">
            <v>1132367.21</v>
          </cell>
          <cell r="AD53">
            <v>0</v>
          </cell>
          <cell r="AF53">
            <v>1132367.21</v>
          </cell>
          <cell r="AG53">
            <v>502270.58999999997</v>
          </cell>
          <cell r="AH53">
            <v>630096.62</v>
          </cell>
          <cell r="AR53" t="str">
            <v>V rámci všeobecných technických požiadaviek na stavby užívané fyzickými osobami s obmedzenou schopnosťou pohybu a orientácie boli zrekonštruované, debarierizované alebo vybavené pomôckami všetky zariadenia sociálnych služieb v zriaďovateľskej pôsobnosti hlavného mesta (zakúpenie signalizácie pomoci, klimatizácie, rekonštrukcia kúpeľní, vybavenie izieb a interiérov prístrojmi a zariadeniami na uľahčenie manipulácie s klientom, stavebná úprava jedálne, montáž nábytku a polohovateľných postelí)</v>
          </cell>
          <cell r="AT53" t="str">
            <v>Program 6 Sociálna pomoc a sociálne služby</v>
          </cell>
          <cell r="AU53" t="str">
            <v>6.1 Sociálna starostlivosť</v>
          </cell>
        </row>
        <row r="54">
          <cell r="N54" t="str">
            <v>Kancelária Zdravé mesto</v>
          </cell>
          <cell r="O54" t="str">
            <v>C. Kvalita života a ľudské zdroje</v>
          </cell>
          <cell r="P54" t="str">
            <v>VI. Sociálna pomoc a sociálne služby</v>
          </cell>
          <cell r="R54" t="str">
            <v>C.IV) Programy zdravého životného štýlu, "Zdravé mesto", "Mesto bez stresu"</v>
          </cell>
          <cell r="S54" t="str">
            <v>C.IV)</v>
          </cell>
          <cell r="U54" t="str">
            <v>Magistrát hl. mesta SR Bratislavy</v>
          </cell>
          <cell r="V54" t="str">
            <v>Oddelenie sociálnych vecí</v>
          </cell>
          <cell r="W54" t="str">
            <v>Občianske združenia, MVO, zdravotnícke organizácie, samospráva, verejné inštitúcie.</v>
          </cell>
          <cell r="X54" t="str">
            <v>Hlavné mesto Bratislava si prijatím deklarácie na podporu zdravia obyvateľov Bratislavy osvojilo ciele projektu Svetovej zdravotníckej organizácie „Zdravé mestá“ s cieľom iniciovať a realizovať preventívne programy pre občanov Bratislavy, zlepšiť zdravotný stav a zmeniť životný štýl obyvateľov Bratislavy, zlepšiť ich životné a pracovné prostredie.</v>
          </cell>
          <cell r="AA54">
            <v>8600</v>
          </cell>
          <cell r="AB54">
            <v>2018</v>
          </cell>
          <cell r="AF54">
            <v>8600</v>
          </cell>
          <cell r="AG54">
            <v>8600</v>
          </cell>
          <cell r="AR54" t="str">
            <v>Priebežná, celoročná realizácia programu Kancelárie Zdravé mesto formou informatívnej prevencie so zameraním na praktizovanie zdravého životného štýlu (25 prednášok a besied, festival filmov o zdraví, meranie glykémie a pod.), vypracovanie Správy o zdravotnom stave obyvateľov hlavného mesta SR Bratislavy za roky 2016-2017 (schválená v MsZ február 2019), vypracovanie Informačnej správy o činnosti Kancelárie Zdravé mesto v r. 2018 (schválená v MsZ február 2019)</v>
          </cell>
          <cell r="AT54" t="str">
            <v>Program 6 Sociálna pomoc a sociálne služby</v>
          </cell>
          <cell r="AU54" t="str">
            <v>6.3 Podporné sociálne programy</v>
          </cell>
        </row>
        <row r="55">
          <cell r="N55" t="str">
            <v>Koncepcia pomoci ľuďom bez domova - implementácia cieľov</v>
          </cell>
          <cell r="O55" t="str">
            <v>C. Kvalita života a ľudské zdroje</v>
          </cell>
          <cell r="P55" t="str">
            <v>VI. Sociálna pomoc a sociálne služby</v>
          </cell>
          <cell r="R55" t="str">
            <v>C.VI) Program rozvoja sociálnych služieb</v>
          </cell>
          <cell r="S55" t="str">
            <v>C.VI.c)</v>
          </cell>
          <cell r="U55" t="str">
            <v>Magistrát hl. mesta SR Bratislavy</v>
          </cell>
          <cell r="V55" t="str">
            <v>Oddelenie sociálnych vecí</v>
          </cell>
          <cell r="W55" t="str">
            <v>Mimovládne organizácie, BSK, MPSVaR SR, Regionálny úrad verejného zdravotníctva</v>
          </cell>
          <cell r="X55" t="str">
            <v>Vytvorenie efektívnej siete sociálnych služieb pre ľudí bez domova a finančnej podpory organizácií pracujúcich s ľudmi bez domova. Realizácia sociálnej prevencie a poradenstva pre ohrozené skupiny (ľudia bez domova, obete domáceho násilia a pod.) na území mesta; znižovanie, resp. ukončovanie bezdomovectva, skvalitnenie života všetkých obyvateľov.</v>
          </cell>
          <cell r="AA55">
            <v>0</v>
          </cell>
          <cell r="AB55" t="str">
            <v>2018 - 2023</v>
          </cell>
          <cell r="AR55" t="str">
            <v>Dňa 15.03.2019 MsZ uznesením č. 1109/2018 schválilo "Koncepciu pomoci ľuďom bez domova".  V rámci prvých realizačných krokov koncepcie bol zriadený sociálny prevenčný tím</v>
          </cell>
          <cell r="AT55" t="str">
            <v>Program 6 Sociálna pomoc a sociálne služby</v>
          </cell>
          <cell r="AU55" t="str">
            <v>6.2 Pomoc ľuďom bez domova</v>
          </cell>
        </row>
        <row r="56">
          <cell r="N56" t="str">
            <v>Komunitný plán sociálnych služieb 2019 - 2023</v>
          </cell>
          <cell r="O56" t="str">
            <v>C. Kvalita života a ľudské zdroje</v>
          </cell>
          <cell r="P56" t="str">
            <v>VI. Sociálna pomoc a sociálne služby</v>
          </cell>
          <cell r="R56" t="str">
            <v>C.VI) Program rozvoja sociálnych služieb</v>
          </cell>
          <cell r="S56" t="str">
            <v>C.VI.a)</v>
          </cell>
          <cell r="U56" t="str">
            <v>Magistrát hl. mesta SR Bratislavy</v>
          </cell>
          <cell r="V56" t="str">
            <v>Oddelenie sociálnych vecí</v>
          </cell>
          <cell r="W56" t="str">
            <v>Verejní a neverejní poskytovatelia sociálnych služieb, mestské časti, Bratislavský samosprávny kraj, Úrad komisára pre deti, odborná a laická verejnosť</v>
          </cell>
          <cell r="X56" t="str">
            <v>Vypracovanie a realizácia strategického dokumentu analyzujúceho dopyt a ponuku sociálnych služieb; projektovanie rozvoja sociálnych služieb z hľadiska dopytu a potrieb na území mesta.</v>
          </cell>
          <cell r="AA56">
            <v>15840</v>
          </cell>
          <cell r="AB56">
            <v>2018</v>
          </cell>
          <cell r="AC56">
            <v>15840</v>
          </cell>
          <cell r="AF56">
            <v>15840</v>
          </cell>
          <cell r="AG56">
            <v>15840</v>
          </cell>
          <cell r="AR56" t="str">
            <v>Úspešné verejné obstarávanie na zhotoviteľa komunitného plánu. Vypracovanie komunitného plánu za účasti spolupracujúcich organizácií, realizovaný proces participácie</v>
          </cell>
          <cell r="AT56" t="str">
            <v>Program 6 Sociálna pomoc a sociálne služby</v>
          </cell>
          <cell r="AU56" t="str">
            <v>6.3 Podporné sociálne programy</v>
          </cell>
        </row>
        <row r="57">
          <cell r="N57" t="str">
            <v>Odstraňovanie nelegálnych grafitov - príspevok</v>
          </cell>
          <cell r="O57" t="str">
            <v>D. Kvalita životného prostredia a mestského priestoru</v>
          </cell>
          <cell r="P57" t="str">
            <v>VIII. Verejný priestor a životné prostredie</v>
          </cell>
          <cell r="R57" t="str">
            <v>C.IV) Programy zdravého životného štýlu, "Zdravé mesto", "Mesto bez stresu"</v>
          </cell>
          <cell r="S57" t="str">
            <v>C.IV.b)</v>
          </cell>
          <cell r="U57" t="str">
            <v>Magistrát hl. mesta SR Bratislavy</v>
          </cell>
          <cell r="V57" t="str">
            <v>Oddelenie životného prostredia a mestskej zelene</v>
          </cell>
          <cell r="W57" t="str">
            <v>OVS, SF</v>
          </cell>
          <cell r="X57" t="str">
            <v>Hlavné mesto od roku 2014 poskytuje príspevok na odstraňovanie nelegálnych grafitov pre fyzické a právnické osoby. Zásady poskytovania finančného príspevku boli schválené MsZ.</v>
          </cell>
          <cell r="AA57">
            <v>144018.88</v>
          </cell>
          <cell r="AB57">
            <v>2018</v>
          </cell>
          <cell r="AC57">
            <v>144018.88</v>
          </cell>
          <cell r="AF57">
            <v>144018.88</v>
          </cell>
          <cell r="AR57" t="str">
            <v xml:space="preserve">Uspokojených 60 žiadateľov (právnické osoby - vlastníci alebo správcovia). </v>
          </cell>
          <cell r="AT57" t="str">
            <v>Program 2 Verejná infraštruktúra</v>
          </cell>
          <cell r="AU57" t="str">
            <v>2.2 Infraštruktúra ciest, cyklotrás a parkovísk</v>
          </cell>
        </row>
        <row r="58">
          <cell r="N58" t="str">
            <v>Priestorová informácia - aplikácia</v>
          </cell>
          <cell r="O58" t="str">
            <v>F. Správa a riadenie mesta</v>
          </cell>
          <cell r="P58" t="str">
            <v>VII. Verejný poriadok a verejná bezpečnosť, územné plánovanie</v>
          </cell>
          <cell r="R58" t="str">
            <v>F.II) Digitálny úrad</v>
          </cell>
          <cell r="S58" t="str">
            <v>F.II.b)</v>
          </cell>
          <cell r="U58" t="str">
            <v>Magistrát hl. mesta SR Bratislavy</v>
          </cell>
          <cell r="V58" t="str">
            <v>Oddelenie stratégií rozvoja mesta a tvorby územno-plánovacej dokumentácie</v>
          </cell>
          <cell r="W58" t="str">
            <v>neboli</v>
          </cell>
          <cell r="X58" t="str">
            <v>Skvalitňovanie komunikácie s občanmi cez digitálne služby / Lepšia prístupnosť k informáciám o územnom pláne mesta / Lepšia prístupnosť k informáciám o územnom pláne mesta</v>
          </cell>
          <cell r="AA58">
            <v>0</v>
          </cell>
          <cell r="AB58" t="str">
            <v>2019 - 2020</v>
          </cell>
          <cell r="AR58" t="str">
            <v>Výstupom je priestorová informácia, ktorá je súčasťou verejného portálu</v>
          </cell>
          <cell r="AT58" t="str">
            <v>Program 7 Efektívna a transparentná samospráva</v>
          </cell>
          <cell r="AU58" t="str">
            <v>7.3 Informačné služby</v>
          </cell>
        </row>
        <row r="59">
          <cell r="N59" t="str">
            <v>Vyhľadávacia štúdia umiestnenia nájomného bývania na území hl. m. SR Bratislavy</v>
          </cell>
          <cell r="O59" t="str">
            <v>C. Kvalita života a ľudské zdroje</v>
          </cell>
          <cell r="P59" t="str">
            <v>VII. Verejný poriadok a verejná bezpečnosť, územné plánovanie</v>
          </cell>
          <cell r="R59" t="str">
            <v>C.VII) Mestské nájomné byty pre nízkopríjmové skupiny a pre mladé rodiny</v>
          </cell>
          <cell r="S59" t="str">
            <v>C.VII.</v>
          </cell>
          <cell r="U59" t="str">
            <v>Magistrát hl. m. SR Bratislavy</v>
          </cell>
          <cell r="V59" t="str">
            <v>Oddelenie stratégií rozvoja mesta a tvorby územno-plánovacej dokumentácie</v>
          </cell>
          <cell r="W59" t="str">
            <v>Útvar námestníčky primátora, Poradca primátora, Kancelária riaditeľa Magistrátu, Oddelenie sociálnych vecí, Splnomocnenec pre MČ, Poverená riadením MIB</v>
          </cell>
          <cell r="X59" t="str">
            <v>Úloha vyplýva z PHSR - Priorita: Mestské nájomné byty / vyhľadanie a preverenie vhodných mestských pozemkovna ich výstavbu.</v>
          </cell>
          <cell r="AB59" t="str">
            <v>od 2017</v>
          </cell>
          <cell r="AR59" t="str">
            <v>Vyhľadanie a preverenie vhodných mestských pozemkov, analýza mechanizmov financovania v zahraničí</v>
          </cell>
          <cell r="AT59" t="str">
            <v>Program 8 Správa a nakladanie s majetkom mesta</v>
          </cell>
          <cell r="AU59" t="str">
            <v>8.3 Rozvoj nájomného bývania</v>
          </cell>
        </row>
        <row r="60">
          <cell r="N60" t="str">
            <v xml:space="preserve">Urbanistická štúdia Brownfields na území Hlavného mesta </v>
          </cell>
          <cell r="O60" t="str">
            <v>D. Kvalita životného prostredia a mestského priestoru</v>
          </cell>
          <cell r="P60" t="str">
            <v>VII. Verejný poriadok a verejná bezpečnosť, územné plánovanie</v>
          </cell>
          <cell r="R60" t="str">
            <v>D.VI) Regenerácia resp. revitalizácia brownfieldov</v>
          </cell>
          <cell r="S60" t="str">
            <v>D.VI.b)</v>
          </cell>
          <cell r="U60" t="str">
            <v>Magistrát hl. mesta SR Bratislavy</v>
          </cell>
          <cell r="V60" t="str">
            <v>Oddelenie stratégií rozvoja mesta a tvorby územno-plánovacej dokumentácie</v>
          </cell>
          <cell r="W60" t="str">
            <v>Oddelenie stratégií a projektov</v>
          </cell>
          <cell r="X60" t="str">
            <v>Zanalyzovanie a vytypovanie nevyužívaných vhodných území mesta.</v>
          </cell>
          <cell r="AB60" t="str">
            <v>2016-2019</v>
          </cell>
          <cell r="AR60" t="str">
            <v>Zber dát a analýza nevyužívaných území</v>
          </cell>
          <cell r="AT60" t="str">
            <v>Program 2 Verejná infraštruktúra</v>
          </cell>
          <cell r="AU60" t="str">
            <v>2.1 Územné plánovanie a rozvoj</v>
          </cell>
        </row>
        <row r="61">
          <cell r="N61" t="str">
            <v xml:space="preserve">Vypracovanie projektovej dokumentácie (PD)  pre nové úseky cyklotrás  </v>
          </cell>
          <cell r="O61" t="str">
            <v>E. Doprava a technická infraštruktúra</v>
          </cell>
          <cell r="P61" t="str">
            <v>I. Doprava (Mobilita, informačné systémy)</v>
          </cell>
          <cell r="R61" t="str">
            <v>E.IV)  Cyklistická doprava</v>
          </cell>
          <cell r="S61" t="str">
            <v>E.IV.c)</v>
          </cell>
          <cell r="U61" t="str">
            <v>Magistrát hl. mesta SR Bratislavy</v>
          </cell>
          <cell r="V61" t="str">
            <v>Oddelenie stratégií a projektov</v>
          </cell>
          <cell r="W61" t="str">
            <v>STaRZ, GIB</v>
          </cell>
          <cell r="X61" t="str">
            <v>Príprava projektových dokumentácií umožní stavbu cyklotrás v rokoch 2019 - 2020</v>
          </cell>
          <cell r="AA61">
            <v>106000</v>
          </cell>
          <cell r="AB61">
            <v>2018</v>
          </cell>
          <cell r="AF61">
            <v>106000</v>
          </cell>
          <cell r="AG61">
            <v>106000</v>
          </cell>
          <cell r="AH61">
            <v>0</v>
          </cell>
          <cell r="AR61" t="str">
            <v>Krátke úseky cyklotrás R35 Trnavská radiála na Trnavskej a Rožňavskej ulici (úsek Tomášikova - železničný nadjazd) a R16 Ružinovská radiála (úsek Štrkovecké jazero - Tomášikova), ktoré sú však svojou kvalitou návrhu alebo kontextom v súčasnosti nerealizovateľné a je potrebné ich prerobiť, resp. realizovať keď budú aktuálne.</v>
          </cell>
          <cell r="AT61" t="str">
            <v>Program 2 Verejná infraštruktúra</v>
          </cell>
          <cell r="AU61" t="str">
            <v>2.2 Infraštruktúra ciest, cyklotrás a parkovísk</v>
          </cell>
        </row>
        <row r="62">
          <cell r="N62" t="str">
            <v>Plán realizácie cyklotrás  2017 - 2020</v>
          </cell>
          <cell r="O62" t="str">
            <v>E. Doprava a technická infraštruktúra</v>
          </cell>
          <cell r="P62" t="str">
            <v>I. Doprava (Mobilita, informačné systémy)</v>
          </cell>
          <cell r="R62" t="str">
            <v>E.IV)  Cyklistická doprava</v>
          </cell>
          <cell r="S62" t="str">
            <v>E.IV.c)</v>
          </cell>
          <cell r="U62" t="str">
            <v>Magistrát hl. mesta SR Bratislavy</v>
          </cell>
          <cell r="V62" t="str">
            <v>Oddelenie stratégií a projektov</v>
          </cell>
          <cell r="W62" t="str">
            <v>GIB, STaRZ</v>
          </cell>
          <cell r="X62" t="str">
            <v>Realizácia cyklotrasy Jarošova – 1. polrok 2018, realizácia cyklotrasy Starohájska.</v>
          </cell>
          <cell r="AA62">
            <v>350662</v>
          </cell>
          <cell r="AB62">
            <v>2018</v>
          </cell>
          <cell r="AF62">
            <v>350662</v>
          </cell>
          <cell r="AG62">
            <v>0</v>
          </cell>
          <cell r="AH62">
            <v>350662</v>
          </cell>
          <cell r="AR62" t="str">
            <v>Realizácia cyklotrasy Jarošova – 1. polrok 2018 v realizácii, výstavba cyklotrasy Starohájska - viď samostatný odpočet.</v>
          </cell>
          <cell r="AT62" t="str">
            <v>Program 2 Verejná infraštruktúra</v>
          </cell>
          <cell r="AU62" t="str">
            <v>2.2 Infraštruktúra ciest, cyklotrás a parkovísk</v>
          </cell>
        </row>
        <row r="63">
          <cell r="N63" t="str">
            <v>Automatická požičovňa bicyklov – bike sharing</v>
          </cell>
          <cell r="O63" t="str">
            <v>E. Doprava a technická infraštruktúra</v>
          </cell>
          <cell r="P63" t="str">
            <v>I. Doprava (Mobilita, informačné systémy)</v>
          </cell>
          <cell r="R63" t="str">
            <v>E.IV)  Cyklistická doprava</v>
          </cell>
          <cell r="S63" t="str">
            <v>E.IV.c)</v>
          </cell>
          <cell r="U63" t="str">
            <v>Magistrát hl. mesta SR Bratislavy</v>
          </cell>
          <cell r="V63" t="str">
            <v>Oddelenie stratégií a projektov</v>
          </cell>
          <cell r="W63" t="str">
            <v>Ooddelenie dopravného nžinierstva, ddelenie správy komunikácií, sekcia územného plánovania</v>
          </cell>
          <cell r="X63" t="str">
            <v>V roku 2017 bola podpísaná Zmluva o spolupráci pri realizácii projektu "Automatická požičovňa bicyklov na území hlavného mesta SR Bratislavy" medzi hl. mestom SR Bratislava a spoločnosťou Slovnaft, a.s. Ide o populárnu alternatívu presunu obyvateľov v rámci mesta.</v>
          </cell>
          <cell r="AA63">
            <v>500000</v>
          </cell>
          <cell r="AB63" t="str">
            <v>2017 - 2020</v>
          </cell>
          <cell r="AE63" t="str">
            <v>x</v>
          </cell>
          <cell r="AF63">
            <v>56040</v>
          </cell>
          <cell r="AG63">
            <v>56040</v>
          </cell>
          <cell r="AH63">
            <v>0</v>
          </cell>
          <cell r="AR63" t="str">
            <v>Pilotné spustenie systému zdieľaných bicyklov v 4 mestských častiach – Staré Mesto, Nové Mesto, Ružinov a Petržalka + spustená bezpečnostná kampaň. V uliciach bolo rozmiestnených 248 bicyklov (zo 750 plánovaných),  73 dokovacích staníc (z 90 plánovaných). Bolo zaregistrovaných 36 600 používateľov, zrealzovaných  171 700 jázd.</v>
          </cell>
          <cell r="AT63" t="str">
            <v>Program 2 Verejná infraštruktúra</v>
          </cell>
          <cell r="AU63" t="str">
            <v>2.2 Infraštruktúra ciest, cyklotrás a parkovísk</v>
          </cell>
        </row>
        <row r="64">
          <cell r="N64" t="str">
            <v xml:space="preserve">Vypracovanie dokumentu rozvoja cyklistickej a pešej dopravy, ktorý bude obsahovať aktualizované priority v oblasti cyklodopravy a akčný plán rozvoja cyklistickej a pešej dopravy </v>
          </cell>
          <cell r="O64" t="str">
            <v>E. Doprava a technická infraštruktúra</v>
          </cell>
          <cell r="P64" t="str">
            <v>I. Doprava (Mobilita, informačné systémy)</v>
          </cell>
          <cell r="R64" t="str">
            <v>E.IV)  Cyklistická doprava</v>
          </cell>
          <cell r="S64" t="str">
            <v>E.IV.a)</v>
          </cell>
          <cell r="U64" t="str">
            <v>Magistrát hl. mesta SR Bratislavy</v>
          </cell>
          <cell r="V64" t="str">
            <v>Oddelenie stratégií a projektov</v>
          </cell>
          <cell r="X64" t="str">
            <v>V nadväznosti na strategický dokument Zásady rozvoja cyklistickej a pešej dopravy (schválený uznesením mestského zastupiteľstva Bratislavy č. 1743/2014 dňa 25.9.2014) vyplýva povinnosť vypracovať Dokument rozvoja cyklistickej a pešej dopravy, ktorý bude obsahovať aktualizované Priority v oblasti cyklodopravy a Akčný plán rozvoja cyklistickej a pešej dopravy na konkrétny kalendárny rok.  Dokument bol vypracovaný len z dôvodu, že to vyžaduje uznesenie MsZ, nie z dôvodu, že by mesto malo víziu vyriešiť problém nedostatku možnosti bezpečnej jazdy na bicykli.</v>
          </cell>
          <cell r="AA64">
            <v>0</v>
          </cell>
          <cell r="AB64">
            <v>2018</v>
          </cell>
          <cell r="AF64">
            <v>0</v>
          </cell>
          <cell r="AG64">
            <v>0</v>
          </cell>
          <cell r="AH64">
            <v>0</v>
          </cell>
          <cell r="AR64" t="str">
            <v>Dokument schválený Mestským zastupiteľstvom HM Bratislavy</v>
          </cell>
          <cell r="AT64" t="str">
            <v>Program 2 Verejná infraštruktúra</v>
          </cell>
          <cell r="AU64" t="str">
            <v>2.2 Infraštruktúra ciest, cyklotrás a parkovísk</v>
          </cell>
        </row>
        <row r="65">
          <cell r="N65" t="str">
            <v>Urban Manufacturing - Stimulácia inovácií prostredníctvom kolaboratívnych priestorov</v>
          </cell>
          <cell r="O65" t="str">
            <v>B. Znalostná ekonomika</v>
          </cell>
          <cell r="P65" t="str">
            <v>II. Správa mesta a nakladanie s majetkom mesta</v>
          </cell>
          <cell r="R65" t="str">
            <v>B.III) Program spolupráce akademických a výskumných inštitúcií s podnikmi</v>
          </cell>
          <cell r="S65" t="str">
            <v xml:space="preserve">B.III.f) </v>
          </cell>
          <cell r="U65" t="str">
            <v xml:space="preserve">Magistrát hl. mesta SR Bratislavy </v>
          </cell>
          <cell r="V65" t="str">
            <v>Oddelenie stratégií a projektov</v>
          </cell>
          <cell r="W65" t="str">
            <v>•	8 zahraničných partnerov: Birmingham City University, mestá Birmingham (Veľká Británia), San Sebastian (Španielsko), Záhreb (Chorvátsko), Vilnius (Litva) a regióny Lazio (Taliansko), Kranj (Slovinsko) a Lisabon (Portugalsko)</v>
          </cell>
          <cell r="X65" t="str">
            <v>Projekt prispeje k výmene skúseností medzi partnerskými mestami a regiónmi s cieľom zlepšiť politiky v oblasti podpory inovačnej infraštruktúry (napr. inkubátory, technologické informačné centrá, výskumné centrá). Výsledkom bude vytvorenie regionálneho akčného plánu, ktorý prispeje k posilneniu „spúšťačov“ inovácií potrebných na zvýšenie inteligentného, trvalo udržateľného a inkluzívneho rastu partnerských miest, zamestnanosti a kvality života.</v>
          </cell>
          <cell r="AA65">
            <v>139896</v>
          </cell>
          <cell r="AB65" t="str">
            <v>2017-2019</v>
          </cell>
          <cell r="AC65">
            <v>20984</v>
          </cell>
          <cell r="AD65">
            <v>118911</v>
          </cell>
          <cell r="AE65" t="str">
            <v>ERDF/Program Interreg Europe</v>
          </cell>
          <cell r="AF65">
            <v>10373.65</v>
          </cell>
          <cell r="AG65">
            <v>10373.65</v>
          </cell>
          <cell r="AH65">
            <v>0</v>
          </cell>
          <cell r="AR65" t="str">
            <v xml:space="preserve">Vytvorenie lokálnej skupiny kľúčových hráčov (stakeholderov) zodpovedných za kolaboratívne priestory, ktorí budú aktívne participovať na projekte. Príklady dobrej praxe - identifikovanie na lokálnej úrovni. Absolvovanie študijných ciest zameraných na spoznávanie osvedčených postupov z praxe a úspešných politík.  </v>
          </cell>
          <cell r="AT65" t="str">
            <v>Program 7 Efektívna a transparentná samospráva</v>
          </cell>
          <cell r="AU65" t="str">
            <v>7.6 Rozvojové a EÚ projekty</v>
          </cell>
        </row>
        <row r="66">
          <cell r="N66" t="str">
            <v>Preventívne aktivity Mestskej polície hlavného mesta SR Bratislavy</v>
          </cell>
          <cell r="O66" t="str">
            <v>C. Kvalita života a ľudské zdroje</v>
          </cell>
          <cell r="P66" t="str">
            <v>VII. Verejný poriadok a verejná bezpečnosť, územné plánovanie</v>
          </cell>
          <cell r="R66" t="str">
            <v>C.V) Bezpečné mesto</v>
          </cell>
          <cell r="S66" t="str">
            <v>C.V.a)</v>
          </cell>
          <cell r="U66" t="str">
            <v>Magistrát hl. mesta SR Bratislavy</v>
          </cell>
          <cell r="V66" t="str">
            <v>Mestská polícia hl. m. SR Bratislavy</v>
          </cell>
          <cell r="W66" t="str">
            <v>bez</v>
          </cell>
          <cell r="X66" t="str">
            <v>V roku 2018 boli realizované preventívne programy – Správaj sa normálne, Dopravná výchova, Bezpečná cesta do školy - zabezpečenie prechodov pre chodcov, prednášková činnosť ohľadom grafitov, prednášková činnosť v seniorských centrách, ukážky výcviku služobných zvierat.</v>
          </cell>
          <cell r="AA66">
            <v>8000</v>
          </cell>
          <cell r="AB66">
            <v>2018</v>
          </cell>
          <cell r="AF66">
            <v>8000</v>
          </cell>
          <cell r="AG66">
            <v>8000</v>
          </cell>
          <cell r="AR66" t="str">
            <v xml:space="preserve">V roku 2018 boli realizované preventívne programy –  Dopravná výchova, Bezpečná cesta do školy - zabezpečenie priechodov pre chodcov, prednášková činnosť ohľadom grafitov, prednášková činnosť v seniorských centrách, ukážky výcviku služobných zvierat, letné tábory v ZOO a mimo Bratislavy v KRPZ Borinka, rodinné cyklovýlety vo Vrakuni.  </v>
          </cell>
          <cell r="AT66" t="str">
            <v>Program 3 Poriadok a bezpečnosť</v>
          </cell>
          <cell r="AU66" t="str">
            <v>3.3 Verejný poriadok a bezpečnosť</v>
          </cell>
        </row>
        <row r="67">
          <cell r="N67" t="str">
            <v xml:space="preserve">CERIecon - Sieť regionálnych inovačných ekosystémov v Strednej Európe </v>
          </cell>
          <cell r="O67" t="str">
            <v>A. Bratislava - nadregionálne centrum</v>
          </cell>
          <cell r="P67" t="str">
            <v>IV. Cestovný ruch a podnikanie</v>
          </cell>
          <cell r="R67" t="str">
            <v>A.I)  Posilnenie vitálneho podnikateľského prostredia, vďaka ktorému bude v záujme investorov v Bratislave zostať, čím si mesto udrží konkurencieschopnú pozíciu aj voči okolitým metropolám ako Viedeň a Budapešť, ale aj posilní atraktivitu pre nových investorov</v>
          </cell>
          <cell r="S67" t="str">
            <v>A.B.I.g)</v>
          </cell>
          <cell r="U67" t="str">
            <v xml:space="preserve">Magistrát hl. mesta SR Bratislavy </v>
          </cell>
          <cell r="V67" t="str">
            <v>Oddelenie stratégií a projektov</v>
          </cell>
          <cell r="W67" t="str">
            <v>Slovak Business Agency</v>
          </cell>
          <cell r="X67" t="str">
            <v xml:space="preserve">Cieľom projektu je posilnenie vitálneho podnikateľského prostredia, vďaka ktorému si Bratislava udrží konkurencieschopnú pozíciu voči okolitým metropolám ako Viedeň a Budapešť a zvýši svoju atraktivitu pre nových investorov. Projekt je zameraný na  podporu inovácií vyvíja a implementuje smart stratégiu, ktorá zahŕňa a zúžitkováva  regionálne smart špecializované stratégie (RIS3). Prostredníctvom vyváženého súboru stratégií, akčnch plánov, pilotných aktivít, školení a nástrojov sa vytvára nový typ komplexných inovačných ekosystémov - playparkov v ktorých účastníci (mladí a podnikatelia) zísakavajú  podnikateľské zručnosti. Projekt sa realizuje v siedmich stredoeurópskych európskych krajinách. </v>
          </cell>
          <cell r="AA67">
            <v>172780</v>
          </cell>
          <cell r="AB67" t="str">
            <v>2016-2019</v>
          </cell>
          <cell r="AC67">
            <v>25917</v>
          </cell>
          <cell r="AD67">
            <v>146863</v>
          </cell>
          <cell r="AE67" t="str">
            <v xml:space="preserve">ERDF/ Program Interreg Europe </v>
          </cell>
          <cell r="AF67">
            <v>18193.8</v>
          </cell>
          <cell r="AG67">
            <v>18193.8</v>
          </cell>
          <cell r="AH67">
            <v>0</v>
          </cell>
          <cell r="AR67" t="str">
            <v>Otvorenie 1 fyzického miesta pre Playpark Bratislava, nastavenie obsahovej náplne Playparku, konkrétne aktivity Playparku, propagácia, spolupráca partnerov, vytvorenie pracovných miest. Uskutočnili sa 2 tréningové periódy v Playparku, 2 Playpark výmeny playparkistov, 2 veľké Playpark finále, kde vždy dvaja najlepší slovenskí playparkisti súťažili s playparkistami z ostatných 6tich Playparkov z partnerských regiónov</v>
          </cell>
          <cell r="AT67" t="str">
            <v>Program 7 Efektívna a transparentná samospráva</v>
          </cell>
          <cell r="AU67" t="str">
            <v>7.6 Rozvojové a EÚ projekty</v>
          </cell>
        </row>
        <row r="68">
          <cell r="N68" t="str">
            <v>Trolejbusová trať Karlova Ves – Mlynská dolina - Patrónka</v>
          </cell>
          <cell r="O68" t="str">
            <v>E. Doprava a technická infraštruktúra</v>
          </cell>
          <cell r="P68" t="str">
            <v>I. Doprava (Mobilita, informačné systémy)</v>
          </cell>
          <cell r="R68" t="str">
            <v>E.I) Systém mestskej hromadnej dopravy</v>
          </cell>
          <cell r="S68" t="str">
            <v>E.I.a)</v>
          </cell>
          <cell r="U68" t="str">
            <v>Magistrát hl. mesta SR Bratislavy</v>
          </cell>
          <cell r="V68" t="str">
            <v>OSaP</v>
          </cell>
          <cell r="W68" t="str">
            <v>Sekcia dopravy, Dopravný podnik Bratislava, a.s.</v>
          </cell>
          <cell r="X68" t="str">
            <v>V schválených dokumentoch „Územný dopravný generel“ a „Koncepcia rozvoja MHD v Bratislave do roku 2025“ je v rámci rozvoja trolejbusových tratí navrhnutá Trolejbusová trať Patrónka – Karlova Ves, ktorá zabezpečí priame prepojenie mesta s Kramármi a Karlovou Vsou s napojením na súčasnú samostatnú trať Molecova - Kuklovská (nahradenie autobusovej linky 32 trolejbusmi).</v>
          </cell>
          <cell r="AA68">
            <v>8400000</v>
          </cell>
          <cell r="AB68" t="str">
            <v>2017 - 2020</v>
          </cell>
          <cell r="AC68">
            <v>420000</v>
          </cell>
          <cell r="AD68">
            <v>7980000</v>
          </cell>
          <cell r="AE68" t="str">
            <v>OPII</v>
          </cell>
          <cell r="AF68">
            <v>0</v>
          </cell>
          <cell r="AG68">
            <v>0</v>
          </cell>
          <cell r="AH68">
            <v>0</v>
          </cell>
          <cell r="AR68" t="str">
            <v>Štúdia realizovateľnosti</v>
          </cell>
          <cell r="AT68" t="str">
            <v>Program 2 Verejná infraštruktúra</v>
          </cell>
          <cell r="AU68" t="str">
            <v>2.3 Nosný dopravný systém</v>
          </cell>
        </row>
        <row r="69">
          <cell r="N69" t="str">
            <v>Nosný systém MHD 1 - prestupové zastávky</v>
          </cell>
          <cell r="O69" t="str">
            <v>E. Doprava a technická infraštruktúra</v>
          </cell>
          <cell r="P69" t="str">
            <v>I. Doprava (Mobilita, informačné systémy)</v>
          </cell>
          <cell r="R69" t="str">
            <v>E.VI) Plán strategických dopravných stavieb 2011-2025</v>
          </cell>
          <cell r="S69" t="str">
            <v>E.IV.b)</v>
          </cell>
          <cell r="U69" t="str">
            <v>Magistrát hl. mesta SR Bratislavy</v>
          </cell>
          <cell r="V69" t="str">
            <v>OSaP</v>
          </cell>
          <cell r="W69" t="str">
            <v>ÚHA, SD,</v>
          </cell>
          <cell r="X69" t="str">
            <v>Zastávka Jesenského – vybudovanie trvalej zastávky pod Manderlákom. Zastávka má zabezpečiť lepší prestup medzi linkami č. 1, č. 3, č. 4, č. 8 / Projekt je momentálne pozastavený.</v>
          </cell>
          <cell r="AA69">
            <v>450422</v>
          </cell>
          <cell r="AB69" t="str">
            <v>2016-2020</v>
          </cell>
          <cell r="AC69">
            <v>450422</v>
          </cell>
          <cell r="AD69">
            <v>0</v>
          </cell>
          <cell r="AF69">
            <v>7080</v>
          </cell>
          <cell r="AG69">
            <v>0</v>
          </cell>
          <cell r="AH69">
            <v>7080</v>
          </cell>
          <cell r="AR69" t="str">
            <v>Dokumentácia pre územné rozhodnutie</v>
          </cell>
          <cell r="AT69" t="str">
            <v>Program 2 Verejná infraštruktúra</v>
          </cell>
          <cell r="AU69" t="str">
            <v>2.3 Nosný dopravný systém</v>
          </cell>
        </row>
        <row r="70">
          <cell r="N70" t="str">
            <v>BAUM2020 - Bratislava územný manažment 2020</v>
          </cell>
          <cell r="O70" t="str">
            <v>A. Bratislava - nadregionálne centrum</v>
          </cell>
          <cell r="P70" t="str">
            <v>VII. Verejný poriadok a verejná bezpečnosť, územné plánovanie</v>
          </cell>
          <cell r="R70" t="str">
            <v>A.VI) Spolupráca s okolitými regiónmi, mestami, obcami v oblasti ochrany prírody, dopravy a koncepcie územného rozvoja v prihraničnom regióne</v>
          </cell>
          <cell r="S70" t="str">
            <v>A.VI.b)</v>
          </cell>
          <cell r="U70" t="str">
            <v>Magistrát hl. mesta SR Bratislavy</v>
          </cell>
          <cell r="V70" t="str">
            <v>Sekcia územného plánovania, Oddelenie stratégie a projektov</v>
          </cell>
          <cell r="W70" t="str">
            <v>NO . Regional.GmbH, Regionalmanagement Burgenland GmbH, Verein Niederosterreich - Wien Gemeinsame Entwiclungsraume</v>
          </cell>
          <cell r="X70" t="str">
            <v>Podpora a rozvoj cezhraničnej spolupráce SK-AT. Vytvorenie platformy pre koordináciu územného rozvoja Bratislavy a okolitých obcí s prihliadnutím na špecifické rozdelenie okolia Bratislavy.  Redukcia bariér a zlepšenie komunikácie a výmeny informácií medzi orgánmi územnej samosprávy  v spolupráci s rakúskymi obcami.</v>
          </cell>
          <cell r="AA70">
            <v>674227</v>
          </cell>
          <cell r="AB70" t="str">
            <v>2017-2021</v>
          </cell>
          <cell r="AC70">
            <v>12715.9</v>
          </cell>
          <cell r="AD70">
            <v>241602.1</v>
          </cell>
          <cell r="AE70" t="str">
            <v>Interreg V-A SK - AT</v>
          </cell>
          <cell r="AF70">
            <v>67488.399999999994</v>
          </cell>
          <cell r="AG70">
            <v>67488.399999999994</v>
          </cell>
          <cell r="AH70">
            <v>0</v>
          </cell>
          <cell r="AR70" t="str">
            <v xml:space="preserve">V júni 2018 bola podpísaná Zmluva o NFP, aktivity sa realizovali počas celého roka v zmysle harmonogramu projektu: stretnutia projektovej riadiacej skupiny, stretnutia starostov, stretnutia odborných pracovných skupín, stretnutia projektového tímu, 1. konferencia projektu. Prostredníctvom DPB Bratislava – predlženie licencie autobusovej linky 901      Bratislava- Wolfstahl do r. 2023. Sprostredkovanie partnerstva  pre projekt Clean Mobility </v>
          </cell>
          <cell r="AT70" t="str">
            <v>Program 7 Efektívna a transparentná samospráva</v>
          </cell>
          <cell r="AU70" t="str">
            <v>7.6 Rozvojové a EÚ projekty</v>
          </cell>
        </row>
        <row r="71">
          <cell r="N71" t="str">
            <v>Urbanistická štúdia výškového zónovania Hlavného mesta</v>
          </cell>
          <cell r="O71" t="str">
            <v>D. Kvalita životného prostredia a mestského priestoru</v>
          </cell>
          <cell r="P71" t="str">
            <v>VII. Verejný poriadok a verejná bezpečnosť, územné plánovanie</v>
          </cell>
          <cell r="R71" t="str">
            <v>D.I) Program vytvárania mestského prostredia, revitalizácia verejných priestorov a zachovanie charakteru špecifických častí mesta</v>
          </cell>
          <cell r="S71" t="str">
            <v>D.I.e)</v>
          </cell>
          <cell r="U71" t="str">
            <v>Magistrát hl. mesta SR Bratislavy</v>
          </cell>
          <cell r="V71" t="str">
            <v>Oddelenie stratégií rozvoja mesta a tvorby územno-plánovacej dokumentácie</v>
          </cell>
          <cell r="W71" t="str">
            <v>OOÚPD, OUIČ</v>
          </cell>
          <cell r="X71" t="str">
            <v xml:space="preserve">Stanovenie regulácie platného ÚPN hl. m. SR Bratislavy </v>
          </cell>
          <cell r="AB71" t="str">
            <v>2014-2019</v>
          </cell>
          <cell r="AR71" t="str">
            <v>Zadanie pre spracovanie Urbanistickej štúdie výškového zónovania (ďalej len UŠ VZ), Návrh UŠ VZ, Prerokovanie UŠ VZ, Upravený návrh UŠ VZ - aktuálne v spracovaní</v>
          </cell>
          <cell r="AT71" t="str">
            <v>Program 2 Verejná infraštruktúra</v>
          </cell>
          <cell r="AU71" t="str">
            <v>2.1 Územné plánovanie a rozvoj</v>
          </cell>
        </row>
        <row r="72">
          <cell r="N72" t="str">
            <v>MUNISS - Medzinárodná univerzitná študentská súťaž</v>
          </cell>
          <cell r="O72" t="str">
            <v>D. Kvalita životného prostredia a mestského priestoru</v>
          </cell>
          <cell r="P72" t="str">
            <v>VII. Verejný poriadok a verejná bezpečnosť, územné plánovanie</v>
          </cell>
          <cell r="R72" t="str">
            <v>B.II) Program rozvoja inštitúcií, kľúčových pre znalostnú ekonomiku</v>
          </cell>
          <cell r="S72" t="str">
            <v>B.II.b)</v>
          </cell>
          <cell r="U72" t="str">
            <v>Magistrát hl. mesta SR Bratislavy</v>
          </cell>
          <cell r="V72" t="str">
            <v>OSAP</v>
          </cell>
          <cell r="W72" t="str">
            <v>ÚHA, Ústav manažmentu STU</v>
          </cell>
          <cell r="X72" t="str">
            <v>Cieľom projektu je využiť energiu a kreativitu vysokoškolských študentov v prospech mesta Bratislava a jeho obyvateľov. Formou tohto využitia je súťaž medziuniverzitných študentských tímov, ktoré spracovávajú svoje práce na riešenie problémov zadaných partnerskými mestami. Študenti navrhujú revitalizáciu zadaných problematických miest. Mesto Bratislava má k dispozícii študentské výstupy/projekty, ktoré môže použiť pri územnom plánovaní a revitalizácii verejných priestanstiev.</v>
          </cell>
          <cell r="AA72">
            <v>20000</v>
          </cell>
          <cell r="AB72">
            <v>2018</v>
          </cell>
          <cell r="AC72">
            <v>19937.8</v>
          </cell>
          <cell r="AD72">
            <v>0</v>
          </cell>
          <cell r="AE72" t="str">
            <v>x</v>
          </cell>
          <cell r="AF72">
            <v>20000</v>
          </cell>
          <cell r="AG72">
            <v>20000</v>
          </cell>
          <cell r="AH72">
            <v>0</v>
          </cell>
          <cell r="AR72" t="str">
            <v>Za dva podporené ročníky projektu MUNISS má Bratislava k dispozícii 6 študentských výstupov/projektov</v>
          </cell>
          <cell r="AT72" t="str">
            <v>Program 2 Verejná infraštruktúra</v>
          </cell>
          <cell r="AU72" t="str">
            <v>2.1 Územné plánovanie a rozvoj</v>
          </cell>
        </row>
        <row r="73">
          <cell r="N73" t="str">
            <v>NKP hrad Devín – zámer výstavby budovy správy NKP hradu Devín so zázemím pre verejnosť a  rekonštrukčné práce obnovy areálu NKP</v>
          </cell>
          <cell r="O73" t="str">
            <v>C. Kvalita života a ľudské zdroje</v>
          </cell>
          <cell r="P73" t="str">
            <v>III. Kultúra</v>
          </cell>
          <cell r="R73" t="str">
            <v>C.III) Skvalitnenie infraštruktúry pre šport, kultúru, umenie a voľný čas</v>
          </cell>
          <cell r="S73" t="str">
            <v>C.III.c) + napĺňa prioritu B.IV. Bratislava- mesto kultúry a kreatívneho priemyslu – B.IV.b)</v>
          </cell>
          <cell r="U73" t="str">
            <v>Magistrát hl. mesta SR Bratislavy , Múzeum mesta Bratislavy</v>
          </cell>
          <cell r="V73" t="str">
            <v>Magistrát hl. mesta SR Bratislavy (OSaP), Múzeum mesta Bratislavy (NKP hrad Devín)</v>
          </cell>
          <cell r="W73" t="str">
            <v>Generálny investor Bratislavy</v>
          </cell>
          <cell r="X73" t="str">
            <v>Cieľom projektového zámeru je výstavba budovy správy hradu Devín so zázemím pre verejnosť – priestory pre vedecko-výskumné a vzdelávacie aktivity, zázemie pre prevádzkovo-technické zabezpečenie správy hradu a pre organizovanie kultúrnych podujatí v areáli hradu - predaj suvenírov, občerstvenie a sociálne zariadenia.</v>
          </cell>
          <cell r="AA73">
            <v>198211</v>
          </cell>
          <cell r="AB73" t="str">
            <v>2017-2020</v>
          </cell>
          <cell r="AC73">
            <v>198211</v>
          </cell>
          <cell r="AD73">
            <v>0</v>
          </cell>
          <cell r="AE73" t="str">
            <v>x</v>
          </cell>
          <cell r="AF73">
            <v>99873</v>
          </cell>
          <cell r="AG73">
            <v>99873</v>
          </cell>
          <cell r="AH73">
            <v>0</v>
          </cell>
          <cell r="AR73" t="str">
            <v xml:space="preserve">Výstavba budovy správy NKP hradu Devín so zázemím pre verejnosť – v r. 2017 – 2018 realizované prípravné práce: archeologický výslum na NKP Devín v priestore dolného hradiska </v>
          </cell>
          <cell r="AT73" t="str">
            <v>Program 7 Efektívna a transparentná samospráva</v>
          </cell>
          <cell r="AU73" t="str">
            <v>7.6 Rozvojové a EÚ projekty</v>
          </cell>
        </row>
        <row r="74">
          <cell r="N74" t="str">
            <v>NKP hrad Devín – sprístupnenie horného hradu verejnosti a zámer výstavby budovy správy hradu Devín so zázemím pre verejnosť</v>
          </cell>
          <cell r="O74" t="str">
            <v>C. Kvalita života a ľudské zdroje</v>
          </cell>
          <cell r="P74" t="str">
            <v>III. Kultúra</v>
          </cell>
          <cell r="R74" t="str">
            <v>C.III) Skvalitnenie infraštruktúry pre šport, kultúru, umenie a voľný čas</v>
          </cell>
          <cell r="S74" t="str">
            <v>C.III.c) + napĺňa prioritu B.IV. Bratislava- mesto kultúry a kreatívneho priemyslu – B.IV.b)</v>
          </cell>
          <cell r="U74" t="str">
            <v>Magistrát hl. mesta SR Bratislavy , Múzeum mesta Bratislavy</v>
          </cell>
          <cell r="V74" t="str">
            <v>Magistrát hl. mesta SR Bratislavy (OSaP), Múzeum mesta Bratislavy (NKP hrad Devín)</v>
          </cell>
          <cell r="W74" t="str">
            <v>Generálny investor Bratislavy</v>
          </cell>
          <cell r="X74" t="str">
            <v>Cieľom projektu „NKP hrad Devín – sprístupnenie horného hradu verejnosti“ financovaného z grantu Finančného mechanizmu Európskeho hospodárskeho priestoru a Nórska (FM EHP) a štátneho rozpočtu SR, realizovaného v období 11/2014 – 4/2017, bolo znovusprístupnenie horného hradu, rekonštrukčné práce pamiatkovej obnovy a obnovenie expozície v podzemných jaskynných priestoroch hradného brala.  Slávnostné otvorenie horného hradu NKP hrad Devín a sprístupnenie novej expozície v podzemných jaskynných priestoroch hradného brala sa uskutočnilo 5.5.2017. Mimo projektu financovaného z grantu a realizovaného v období 11/2014 – 4/2017 bola navyše realizovaná tzv. 2. etapa rekonštrukčných prác v období 2. polroka 2017 –  4/2018: stavebné úpravy a statické zabezpečenie narušených murív a objektov, pochôdzne osvetlenie horného hradu a odborný autorský dohľad.</v>
          </cell>
          <cell r="AA74">
            <v>546819</v>
          </cell>
          <cell r="AB74" t="str">
            <v>2017-2018</v>
          </cell>
          <cell r="AC74">
            <v>112782</v>
          </cell>
          <cell r="AD74">
            <v>434037</v>
          </cell>
          <cell r="AE74" t="str">
            <v>Fin. mechanizmus EHP a Nórsko</v>
          </cell>
          <cell r="AF74">
            <v>29535</v>
          </cell>
          <cell r="AG74">
            <v>0</v>
          </cell>
          <cell r="AH74">
            <v>29535</v>
          </cell>
          <cell r="AR74" t="str">
            <v>Rekonštrukčné práce tzv. 2. etapy projektu NKP hrad Devín - sprístupnenie horného hradu verejnosti – ukončené v 2018</v>
          </cell>
          <cell r="AT74" t="str">
            <v>Program 7 Efektívna a transparentná samospráva</v>
          </cell>
          <cell r="AU74" t="str">
            <v>7.6 Rozvojové a EÚ projekty</v>
          </cell>
        </row>
        <row r="75">
          <cell r="N75" t="str">
            <v>Modernizácia električkových tratí - Vajnorská radiála</v>
          </cell>
          <cell r="O75" t="str">
            <v>E. Doprava a technická infraštruktúra</v>
          </cell>
          <cell r="P75" t="str">
            <v>I. Doprava (Mobilita, informačné systémy)</v>
          </cell>
          <cell r="R75" t="str">
            <v>E.I) Systém mestskej hromadnej dopravy</v>
          </cell>
          <cell r="S75" t="str">
            <v>E.I.a)</v>
          </cell>
          <cell r="U75" t="str">
            <v>Magistrát hl. mesta SR Bratislavy</v>
          </cell>
          <cell r="V75" t="str">
            <v>OSaP</v>
          </cell>
          <cell r="W75" t="str">
            <v>Sekcia dopravy, Útvar hlavnej architektky, Oddelenie verejného obstarávania, DPB, a.s., vybraní zhotovitelia projektovej dokumentácie a stavby</v>
          </cell>
          <cell r="X75" t="str">
            <v>Príprava a realizácia modernizácie električkovej trate Vajnorská radiála</v>
          </cell>
          <cell r="AA75">
            <v>75733999</v>
          </cell>
          <cell r="AB75" t="str">
            <v>2014-2023</v>
          </cell>
          <cell r="AF75">
            <v>0</v>
          </cell>
          <cell r="AG75">
            <v>0</v>
          </cell>
          <cell r="AH75">
            <v>0</v>
          </cell>
          <cell r="AR75" t="str">
            <v xml:space="preserve">Pebieha proces VO na projektovú dokumentáciu. Zmluva o dielo s víťazným uchádzačom  - predpokladaný podpis 4Q 2019. </v>
          </cell>
          <cell r="AT75" t="str">
            <v>Program 2 Verejná infraštruktúra</v>
          </cell>
          <cell r="AU75" t="str">
            <v>2.3 Nosný dopravný systém</v>
          </cell>
        </row>
        <row r="76">
          <cell r="N76" t="str">
            <v>Modernizácia električkových tratí - Ružinovská radiála</v>
          </cell>
          <cell r="O76" t="str">
            <v>E. Doprava a technická infraštruktúra</v>
          </cell>
          <cell r="P76" t="str">
            <v>I. Doprava (Mobilita, informačné systémy)</v>
          </cell>
          <cell r="R76" t="str">
            <v>E.I) Systém mestskej hromadnej dopravy</v>
          </cell>
          <cell r="S76" t="str">
            <v>E.I.a)</v>
          </cell>
          <cell r="U76" t="str">
            <v>Magistrát hl. mesta SR Bratislavy</v>
          </cell>
          <cell r="V76" t="str">
            <v>OSaP</v>
          </cell>
          <cell r="W76" t="str">
            <v>Sekcia dopravy, Útvar hlavnej architektky, Oddelenie verejného obstarávania, DPB, a.s., vybraní zhotovitelia projektovej dokumentácie a stavby</v>
          </cell>
          <cell r="X76" t="str">
            <v xml:space="preserve">Príprava a realizácia modernizácie a obnovy električkovej trate Ružinovská radiála </v>
          </cell>
          <cell r="AA76">
            <v>47923810</v>
          </cell>
          <cell r="AB76" t="str">
            <v>2014-2023</v>
          </cell>
          <cell r="AF76">
            <v>0</v>
          </cell>
          <cell r="AG76">
            <v>0</v>
          </cell>
          <cell r="AH76">
            <v>0</v>
          </cell>
          <cell r="AR76" t="str">
            <v xml:space="preserve">Prebieha proces VO na projektovú dokumentáciu. Vmarci 2018 bola podaná žiadosť o poskytnutie NFP na financovanie zhotovenia projektovej dokumentácie. Čakáme na jej schválenie (predpoklad 3Q 2019).  </v>
          </cell>
          <cell r="AT76" t="str">
            <v>Program 2 Verejná infraštruktúra</v>
          </cell>
          <cell r="AU76" t="str">
            <v>2.3 Nosný dopravný systém</v>
          </cell>
        </row>
        <row r="77">
          <cell r="N77" t="str">
            <v>Modernizácia električkových tratí - Dúbravsko - Karloveská radiála</v>
          </cell>
          <cell r="O77" t="str">
            <v>E. Doprava a technická infraštruktúra</v>
          </cell>
          <cell r="P77" t="str">
            <v>I. Doprava (Mobilita, informačné systémy)</v>
          </cell>
          <cell r="R77" t="str">
            <v>E.I) Systém mestskej hromadnej dopravy</v>
          </cell>
          <cell r="S77" t="str">
            <v>E.I.a)</v>
          </cell>
          <cell r="U77" t="str">
            <v>Magistrát hl. mesta SR Bratislavy</v>
          </cell>
          <cell r="V77" t="str">
            <v>OSaP</v>
          </cell>
          <cell r="W77" t="str">
            <v>Sekcia dopravy, Útvar hlavnej architektky, Oddelenia verejného obstarávania, DPB,a.s., vysúťažení zhotovitelia (projektová dokumentácia, stavba, stavebný dozor)</v>
          </cell>
          <cell r="X77" t="str">
            <v xml:space="preserve">Príprava a realizácia modernizácie a obnovy električkovej trate Dúbravsko - Karloveská magistrála </v>
          </cell>
          <cell r="AA77">
            <v>67809857</v>
          </cell>
          <cell r="AB77" t="str">
            <v>2014-2020</v>
          </cell>
          <cell r="AF77">
            <v>0</v>
          </cell>
          <cell r="AG77">
            <v>0</v>
          </cell>
          <cell r="AH77">
            <v>0</v>
          </cell>
          <cell r="AR77" t="str">
            <v>Ukončená projektová dokumentácia pre stavbu modernizácie električkovej trate, výdavky na projektovú dokumentáciu boli čiastočne uhradené z EÚ zdrojov (OPII). V roku 2018 prebiehalo VO na zhotoviteľa stavby a príprava a realizácia VO na stavebný dozor</v>
          </cell>
          <cell r="AT77" t="str">
            <v>Program 2 Verejná infraštruktúra</v>
          </cell>
          <cell r="AU77" t="str">
            <v>2.3 Nosný dopravný systém</v>
          </cell>
        </row>
        <row r="78">
          <cell r="N78" t="str">
            <v>Budovenie zberného dvora v MČ Dúbravka</v>
          </cell>
          <cell r="O78" t="str">
            <v>D. Kvalita životného prostredia a mestského priestoru</v>
          </cell>
          <cell r="P78" t="str">
            <v>VIII. Verejný priestor a životné prostredie</v>
          </cell>
          <cell r="R78" t="str">
            <v>D.V) Program efektívneho nakladania s odpadmi</v>
          </cell>
          <cell r="S78" t="str">
            <v>D.V.b)</v>
          </cell>
          <cell r="U78" t="str">
            <v>Magistrát hl. mesta SR Bratislavy</v>
          </cell>
          <cell r="V78" t="str">
            <v>Oddelenie životného prostredia a mestskej zelene</v>
          </cell>
          <cell r="W78" t="str">
            <v>MČ Dúbravka, Atelier ATRIO, s.r.o., OLO a.s.</v>
          </cell>
          <cell r="X78" t="str">
            <v>Vybudovanie zberného dvora v MČ Dúbravka. Úloha vyplýva zo zákona č. 79/2015 Z. z. o odpadoch a o zmene a doplnení niektorých zákonov v znení neskorších predpisov - vytvoriť podmienky pre zber komunálnych odpadov a drobných stavebných odpadov.</v>
          </cell>
          <cell r="AA78">
            <v>455130</v>
          </cell>
          <cell r="AB78" t="str">
            <v>2017-2019</v>
          </cell>
          <cell r="AF78">
            <v>5130</v>
          </cell>
          <cell r="AG78">
            <v>5130</v>
          </cell>
          <cell r="AR78" t="str">
            <v>Zameranie a vytýčenie pozemku  Rozhodnutie k zámeru na zisťovacie konanie - právoplatné</v>
          </cell>
          <cell r="AT78" t="str">
            <v>Program 3 Poriadok a bezpečnosť</v>
          </cell>
          <cell r="AU78" t="str">
            <v>3.1 Odpadové hospodárstvo a veterinárna oblasť</v>
          </cell>
        </row>
        <row r="79">
          <cell r="N79" t="str">
            <v>Zber biologicky rozložiteľného odpadu zo záhrad</v>
          </cell>
          <cell r="O79" t="str">
            <v>D. Kvalita životného prostredia a mestského priestoru</v>
          </cell>
          <cell r="P79" t="str">
            <v>VIII. Verejný priestor a životné prostredie</v>
          </cell>
          <cell r="R79" t="str">
            <v>D.V) Program efektívneho nakladania s odpadmi</v>
          </cell>
          <cell r="S79" t="str">
            <v>D.V.a)</v>
          </cell>
          <cell r="U79" t="str">
            <v>Magistrát hl. mesta SR Bratislavy</v>
          </cell>
          <cell r="V79" t="str">
            <v>Oddelenie životného prostredia a mestskej zelene</v>
          </cell>
          <cell r="W79" t="str">
            <v>OMDPaL, OLO a.s.</v>
          </cell>
          <cell r="X79" t="str">
            <v>Hlavnému mestu ukladá zákon č. 79/2015 Z. z. o odpadoch a o zmene a doplnení niektorých zákonov v znení neskorších predpisov a Vyhláška MŽP SR č. 371/2015 Z. z., ktorou sa vykonávajú niektoré ustanovenia zákona zavedenie triedeného zberu biologicky rozložiteľného odpadu z domácností v individuálnej bytovej výstavbe na účely zhodnotenia odpadu kompostovaním. Aktivita sa realizovala v roku 2017 s presahom do roka 2018.</v>
          </cell>
          <cell r="AA79">
            <v>35133.33</v>
          </cell>
          <cell r="AB79" t="str">
            <v>2017-2018</v>
          </cell>
          <cell r="AC79">
            <v>35133.33</v>
          </cell>
          <cell r="AF79">
            <v>21800</v>
          </cell>
          <cell r="AG79">
            <v>21800</v>
          </cell>
          <cell r="AR79" t="str">
            <v xml:space="preserve">Rok 2017 - 10.791 ks   zberné nádob/kompostéry  Rok 2018 – 3.747 ks zberné nádob/kompostéry  </v>
          </cell>
          <cell r="AT79" t="str">
            <v>Program 3 Poriadok a bezpečnosť</v>
          </cell>
          <cell r="AU79" t="str">
            <v>3.1 Odpadové hospodárstvo a veterinárna oblasť</v>
          </cell>
        </row>
        <row r="80">
          <cell r="N80" t="str">
            <v>Program odpadového hospodárstva na roky 2016 -2020</v>
          </cell>
          <cell r="O80" t="str">
            <v>D. Kvalita životného prostredia a mestského priestoru</v>
          </cell>
          <cell r="P80" t="str">
            <v>VIII. Verejný priestor a životné prostredie</v>
          </cell>
          <cell r="R80" t="str">
            <v>D.V) Program efektívneho nakladania s odpadmi</v>
          </cell>
          <cell r="S80" t="str">
            <v>D.V.a)</v>
          </cell>
          <cell r="U80" t="str">
            <v>Magistrát hl. mesta SR Bratislavy</v>
          </cell>
          <cell r="V80" t="str">
            <v>Oddelenie životného prostredia a mestskej zelene</v>
          </cell>
          <cell r="W80" t="str">
            <v>Mestské časti Bratislavy, OLO a.s., NATUR-PACK, a.s.</v>
          </cell>
          <cell r="X80" t="str">
            <v xml:space="preserve">Aktivita vyplýva zo Zákona č. 79/2015 Z. z. o odpadoch a o zmene a doplnení niektorých zákonov v znení neskorších predpisov. Doposiaľ nebola realizovaná vzhľadom na to, že ešte nebol zverejnený POH bratislavského kraja na r. 2016-2020. </v>
          </cell>
          <cell r="AA80">
            <v>0</v>
          </cell>
          <cell r="AB80" t="str">
            <v>2016 - 2020</v>
          </cell>
          <cell r="AC80">
            <v>0</v>
          </cell>
          <cell r="AD80">
            <v>0</v>
          </cell>
          <cell r="AE80">
            <v>0</v>
          </cell>
          <cell r="AF80">
            <v>0</v>
          </cell>
          <cell r="AG80">
            <v>0</v>
          </cell>
          <cell r="AH80">
            <v>0</v>
          </cell>
          <cell r="AR80" t="str">
            <v>Neboli</v>
          </cell>
          <cell r="AT80" t="str">
            <v>Program 3 Poriadok a bezpečnosť</v>
          </cell>
          <cell r="AU80" t="str">
            <v>3.1 Odpadové hospodárstvo a veterinárna oblasť</v>
          </cell>
        </row>
        <row r="81">
          <cell r="N81" t="str">
            <v>Obnova vozového parku autobusov</v>
          </cell>
          <cell r="O81" t="str">
            <v>E. Doprava a technická infraštruktúra</v>
          </cell>
          <cell r="P81" t="str">
            <v>I. Doprava (Mobilita, informačné systémy)</v>
          </cell>
          <cell r="R81" t="str">
            <v>E.I) Systém mestskej hromadnej dopravy</v>
          </cell>
          <cell r="S81" t="str">
            <v>E.I.e)</v>
          </cell>
          <cell r="U81" t="str">
            <v>Dopravný podnik Bratislava, a.s.</v>
          </cell>
          <cell r="V81" t="str">
            <v>DPB, a.s. Odbor stratégie a EU projektov</v>
          </cell>
          <cell r="X81" t="str">
            <v xml:space="preserve">V roku 2016 - 2018 prebiehala 2. etapa obnovy vozidlového parku - nákup 90 autobusov.  Všetky novo obstarané vozidlá sú poháňané dieselovými motormi s najmodernejšími emisnými normami Euro 6. Verejnú obchodnú súťaž aj financovanie zabezpečoval DPB,a.s. </v>
          </cell>
          <cell r="AA81">
            <v>23914752</v>
          </cell>
          <cell r="AB81" t="str">
            <v>2017 - 2018</v>
          </cell>
          <cell r="AR81" t="str">
            <v>Posledný autobus bol dodaný 28.2.2018, zaradený do prevádzky 23.5.2018. Výstup projektu:  počet dodaných autobusov =90 ks.</v>
          </cell>
          <cell r="AT81" t="str">
            <v>Program 1 Mobilita a verejná doprava</v>
          </cell>
          <cell r="AU81" t="str">
            <v>1.1 Integrovaný systém verejnej dopravy</v>
          </cell>
        </row>
        <row r="82">
          <cell r="N82" t="str">
            <v>Program hospodárskeho a sociálneho rozvoja hlavného mesta SR Bratislavy na roky 2021 - 2030</v>
          </cell>
          <cell r="O82" t="str">
            <v>F. Správa a riadenie mesta</v>
          </cell>
          <cell r="P82" t="str">
            <v>II. Správa mesta a nakladanie s majetkom mesta</v>
          </cell>
          <cell r="R82" t="str">
            <v>F.VI) Systémové prepojenie územného a socio-ekonomického plánovania mesta</v>
          </cell>
          <cell r="S82" t="str">
            <v>F.IV.b)</v>
          </cell>
          <cell r="U82" t="str">
            <v>Magistrát hl. mesta SR Bratislavy</v>
          </cell>
          <cell r="V82" t="str">
            <v>OSaP</v>
          </cell>
          <cell r="W82" t="str">
            <v xml:space="preserve">Sekcie a oddelenia magistrátu, mestské časti, rozpočtové a príspevkové organizácie mesta, BSK, socio - ekonomickí partneri                    </v>
          </cell>
          <cell r="X82" t="str">
            <v xml:space="preserve">Program hospodárskeho rozvoja a sociálneho rozvoja (PHSR) je základným strednodobým plánovacím nástrojom obce. Povinnosť vypracovať PHSR vyplýva zo Zákona č. 539/2008 Z.z. o podpore regionálneho rozvoja v znení zákona č. 309/2014 Z. z.   Vzhľadom na skutočnosť, že platnosť Programu hospodárskeho a sociálneho rozvoja hl. mesta SR Bratislavy na roky 2010 – 2020 končí v roku 2020, hlavné mesto začalo s prípravou  nového strategického dokumentu </v>
          </cell>
          <cell r="AA82">
            <v>100000</v>
          </cell>
          <cell r="AB82" t="str">
            <v>2018 - 2021</v>
          </cell>
          <cell r="AC82">
            <v>100000</v>
          </cell>
          <cell r="AD82">
            <v>0</v>
          </cell>
          <cell r="AF82">
            <v>0</v>
          </cell>
          <cell r="AG82">
            <v>0</v>
          </cell>
          <cell r="AH82">
            <v>0</v>
          </cell>
          <cell r="AR82" t="str">
            <v xml:space="preserve">Príprava  Zámeru spracovania Programu hospodárskeho a sociálneho rozvoja hl. mesta SR Bratislavy na rok 2021 - 2030 </v>
          </cell>
          <cell r="AT82" t="str">
            <v>Program 7 Efektívna a transparentná samospráva</v>
          </cell>
          <cell r="AU82" t="str">
            <v>7.6 Rozvojové a EÚ projekty</v>
          </cell>
        </row>
        <row r="83">
          <cell r="N83" t="str">
            <v>Rozširovanie služieb pre rodiny s deťmi</v>
          </cell>
          <cell r="O83" t="str">
            <v>C. Kvalita života a ľudské zdroje</v>
          </cell>
          <cell r="P83" t="str">
            <v>III. Kultúra</v>
          </cell>
          <cell r="R83" t="str">
            <v>C.I) Preventívna a prorodinná politika mesta</v>
          </cell>
          <cell r="S83" t="str">
            <v>C.I.b)</v>
          </cell>
          <cell r="U83" t="str">
            <v>Magistrát hl. mesta SR Bratislavy</v>
          </cell>
          <cell r="V83" t="str">
            <v>OKŠŠaM, mestské organizácie</v>
          </cell>
          <cell r="W83" t="str">
            <v>BKIS, STaRZ, MMB, GMB, ZUŠ, CVČ,</v>
          </cell>
          <cell r="X83" t="str">
            <v>Rozširovanie a skvalitnenie služieb pre rodiny s deťmi s cieľom napomáhať zosúladeniu pracovných a rodinných funkcií členov rodiny</v>
          </cell>
          <cell r="AA83" t="str">
            <v>Realizujú CVČ v rámci vlastných rozpočtov</v>
          </cell>
          <cell r="AB83">
            <v>2018</v>
          </cell>
          <cell r="AR83" t="str">
            <v>Detský ateliér, tvorivé dielne, letné tábory pre deti, športové podujatia, predstavenia pre deti a pre rodičov, divadelné predstavenia, interaktívne výstavy, náučné prednášky, recitály, verejné čítania, autorské čítanie, burza kníh, hudobné cykly, besedy</v>
          </cell>
          <cell r="AT83" t="str">
            <v>Program 4 Kultúra, šport, podpora služieb a cestovného ruchu</v>
          </cell>
          <cell r="AU83" t="str">
            <v>4.5 Rekreačné a športové služby</v>
          </cell>
        </row>
        <row r="84">
          <cell r="N84" t="str">
            <v>Sanácia geologického prostredia Devínska cesta - skalný odrez</v>
          </cell>
          <cell r="O84" t="str">
            <v>D. Kvalita životného prostredia a mestského priestoru</v>
          </cell>
          <cell r="P84" t="str">
            <v>VIII. Verejný priestor a životné prostredie</v>
          </cell>
          <cell r="R84" t="str">
            <v>D.I) Program vytvárania mestského prostredia, revitalizácia verejných priestorov a zachovanie charakteru špecifických častí mesta</v>
          </cell>
          <cell r="S84" t="str">
            <v>D.I.a)</v>
          </cell>
          <cell r="U84" t="str">
            <v>Magistrát hl. mesta SR Bratislavy</v>
          </cell>
          <cell r="V84" t="str">
            <v>OSAP</v>
          </cell>
          <cell r="W84" t="str">
            <v>OSK</v>
          </cell>
          <cell r="X84" t="str">
            <v>V dôsledku náhleho zosuvu skál na cestnú komunikáciu došlo k vzniku mimoriadnej situácie v úseku skalného odrezu na Devínskej ceste. Sanácia bola vykonaná výstavbou trvalého ochranného sanačného prvku - gabiónového múru</v>
          </cell>
          <cell r="AA84">
            <v>370456</v>
          </cell>
          <cell r="AB84">
            <v>2018</v>
          </cell>
          <cell r="AC84">
            <v>171744</v>
          </cell>
          <cell r="AD84">
            <v>198712</v>
          </cell>
          <cell r="AE84" t="str">
            <v>Environmentálny fond</v>
          </cell>
          <cell r="AF84">
            <v>370456</v>
          </cell>
          <cell r="AG84">
            <v>0</v>
          </cell>
          <cell r="AH84">
            <v>370456</v>
          </cell>
          <cell r="AR84" t="str">
            <v>Výstavba gabiónového múru a ochranného sieťovania skalnej steny</v>
          </cell>
          <cell r="AT84" t="str">
            <v>Program 7 Efektívna a transparentná samospráva</v>
          </cell>
          <cell r="AU84" t="str">
            <v>7.6 Rozvojové a EÚ projekty</v>
          </cell>
        </row>
        <row r="85">
          <cell r="N85" t="str">
            <v>Podpora podujatí celoživotného vzdelávania</v>
          </cell>
          <cell r="O85" t="str">
            <v>A. Bratislava - nadregionálne centrum</v>
          </cell>
          <cell r="P85" t="str">
            <v>V. Školstvo, vzdelávanie a voľný čas, šport</v>
          </cell>
          <cell r="R85" t="str">
            <v>A.III) Program "Bratislava - centrum cudzojazyčného, celoživotného vzdelávania"</v>
          </cell>
          <cell r="S85" t="str">
            <v>A.III.b)</v>
          </cell>
          <cell r="U85" t="str">
            <v>Magistrát hl. mesta SR Bratislavy</v>
          </cell>
          <cell r="V85" t="str">
            <v>Odddelenie kultúry, školstva, športu a mládeže</v>
          </cell>
          <cell r="W85" t="str">
            <v>Základné umelecké školy a centrá voľného času v zriaďovacej pôsobnosti hl. m. SR Bratislavy</v>
          </cell>
          <cell r="X85" t="str">
            <v>Realizovanie vzdelávacích programov základných umeleckých škôl a výchovných programov centier voľného času</v>
          </cell>
          <cell r="AA85" t="str">
            <v>Realizujú organizácie HM v rámci vlastných rozpočtov</v>
          </cell>
          <cell r="AB85">
            <v>2018</v>
          </cell>
          <cell r="AR85" t="str">
            <v>V roku 2018 bolo na ZUŠ 9 416 žiakov;  v roku 2018 bolo v CVČ 2 560 členov v pravidelnej činnosti, 15 251 členov v príležitostnej činnosti a 966 účastníkov letných táborov;</v>
          </cell>
          <cell r="AT85" t="str">
            <v>Program 5 Vzdelávanie a voľný čas</v>
          </cell>
          <cell r="AU85" t="str">
            <v>5.2 Základné umelecké školy</v>
          </cell>
        </row>
        <row r="86">
          <cell r="N86" t="str">
            <v>Nosný systém MHD, prevádzkový úsek Janíkov dvor - Šafárikovo námestie, 2. časť Bosákova ulica - Janíkov dvor</v>
          </cell>
          <cell r="O86" t="str">
            <v>E. Doprava a technická infraštruktúra</v>
          </cell>
          <cell r="P86" t="str">
            <v>I. Doprava (Mobilita, informačné systémy)</v>
          </cell>
          <cell r="R86" t="str">
            <v>E.VI) Plán strategických dopravných stavieb 2011-2025</v>
          </cell>
          <cell r="S86" t="str">
            <v>E.VI.b)</v>
          </cell>
          <cell r="U86" t="str">
            <v>Magistrát hl. mesta SR Bratislavy</v>
          </cell>
          <cell r="V86" t="str">
            <v>Oddelenie stratégií a projektov</v>
          </cell>
          <cell r="W86" t="str">
            <v>SD, SUP, UHA, SSN, SSK, ŽP a SČ</v>
          </cell>
          <cell r="X86" t="str">
            <v xml:space="preserve">Stavba rieši dopravnú infraštruktúru - električkovú trať Nosného systému MHD medzi Bosákovou ulicou a lokalitou Janíkov dvor v MČ Petržalka  </v>
          </cell>
          <cell r="AA86">
            <v>114667200</v>
          </cell>
          <cell r="AB86" t="str">
            <v>2015 - 2023</v>
          </cell>
          <cell r="AC86">
            <v>5000000</v>
          </cell>
          <cell r="AD86">
            <v>109667200</v>
          </cell>
          <cell r="AE86" t="str">
            <v>OPII</v>
          </cell>
          <cell r="AF86">
            <v>1101074.8999999999</v>
          </cell>
          <cell r="AG86">
            <v>0</v>
          </cell>
          <cell r="AH86">
            <v>1101074.8999999999</v>
          </cell>
          <cell r="AR86" t="str">
            <v xml:space="preserve">Spracovaná EIA a  Dokumnetácie k územnému rozhodnutiu, zrealizovaná štátna expertíza, 9/2018 začiatok územného konania  </v>
          </cell>
          <cell r="AT86" t="str">
            <v>Program 2 Verejná infraštruktúra</v>
          </cell>
          <cell r="AU86" t="str">
            <v>2.3 Nosný dopravný systém</v>
          </cell>
        </row>
        <row r="87">
          <cell r="N87" t="str">
            <v>Smart City "Rozumná Bratislava 2030" - Inovačné aktivity</v>
          </cell>
          <cell r="O87" t="str">
            <v>F. Správa a riadenie mesta</v>
          </cell>
          <cell r="P87" t="str">
            <v>II. Správa mesta a nakladanie s majetkom mesta</v>
          </cell>
          <cell r="R87" t="str">
            <v>F.II) Digitálny úrad</v>
          </cell>
          <cell r="S87" t="str">
            <v>F.II.b)</v>
          </cell>
          <cell r="U87" t="str">
            <v>Magistrát hl. mesta SR Bratislavy</v>
          </cell>
          <cell r="V87" t="str">
            <v>OSAP</v>
          </cell>
          <cell r="W87" t="str">
            <v>Odborné útvary Magistrátu, mestské organizácie, externí experti, splnomocnenkyňa pre inovácie</v>
          </cell>
          <cell r="X87" t="str">
            <v>Aktivita zahŕňa spracovanie strategického dokumentu, ktorý definuje rámcové ciele mestského rozvoja ako rozumného mesta (Smart City) s výhľadom do roku 2030.</v>
          </cell>
          <cell r="AA87">
            <v>1099980</v>
          </cell>
          <cell r="AB87" t="str">
            <v>od 2016</v>
          </cell>
          <cell r="AC87">
            <v>1099980</v>
          </cell>
          <cell r="AD87">
            <v>0</v>
          </cell>
          <cell r="AE87" t="str">
            <v>x</v>
          </cell>
          <cell r="AF87">
            <v>49980</v>
          </cell>
          <cell r="AG87">
            <v>49980</v>
          </cell>
          <cell r="AH87">
            <v>0</v>
          </cell>
          <cell r="AR87" t="str">
            <v>Návrh koncepcie Smart City "Bratislava rozumné mesto 2030", pilotná analýza mestských dátových zdrojov - návrh stratégie dátovej platformy a zoznam databázových zdrojov. Strategický dokument nebol predložený do MsZ. Aktivita sa realizuje v rámci konkrétnych inovačných aktivít.</v>
          </cell>
          <cell r="AT87" t="str">
            <v>Program 7 Efektívna a transparentná samospráva</v>
          </cell>
          <cell r="AU87" t="str">
            <v>7.6 Rozvojové a EÚ projekty</v>
          </cell>
        </row>
        <row r="88">
          <cell r="N88" t="str">
            <v>Národný projekt "Podpora deinštitucinalizácie národnej starostlivosti" pre Centrum pre deti a rodiny REPULS</v>
          </cell>
          <cell r="O88" t="str">
            <v>C. Kvalita života a ľudské zdroje</v>
          </cell>
          <cell r="P88" t="str">
            <v>VI. Sociálna pomoc a sociálne služby</v>
          </cell>
          <cell r="R88" t="str">
            <v>C.VI) Program rozvoja sociálnych služieb</v>
          </cell>
          <cell r="S88" t="str">
            <v>C.VI.b)</v>
          </cell>
          <cell r="U88" t="str">
            <v>Magistrát hl. mesta SR Bratislavy</v>
          </cell>
          <cell r="V88" t="str">
            <v>OSAP</v>
          </cell>
          <cell r="W88" t="str">
            <v>Centrum pre deti a rodiny REPULS</v>
          </cell>
          <cell r="X88" t="str">
            <v>Skvalitnenie poskytovania sociálnych služieb a práce s klientmi prostredníctvom poskytovania psychologických služieb. Navýšenie stavu odborných pracovníkov o 1 miesto psychológa</v>
          </cell>
          <cell r="AB88" t="str">
            <v>nerealizuje sa</v>
          </cell>
          <cell r="AR88" t="str">
            <v xml:space="preserve">Vypovedanie zmluvy o NFP zo strany ÚPSVaR z dôvodu, že Magistrát hlavného mesta SR nemal v organizačnej štruktúre vytvorené príslušné miesto </v>
          </cell>
          <cell r="AT88" t="str">
            <v>Program 6 Sociálna pomoc a sociálne služby</v>
          </cell>
          <cell r="AU88" t="str">
            <v>6.1 Sociálna starostlivosť</v>
          </cell>
        </row>
        <row r="89">
          <cell r="N89" t="str">
            <v>Integrovaný dopravný systém v Bratislavskom kraji (IDS BK)</v>
          </cell>
          <cell r="O89" t="str">
            <v>E. Doprava a technická infraštruktúra</v>
          </cell>
          <cell r="P89" t="str">
            <v>I. Doprava (Mobilita, informačné systémy)</v>
          </cell>
          <cell r="R89" t="str">
            <v>E.II) Integrovaný systém verejnej hromadnej dopravy</v>
          </cell>
          <cell r="S89" t="str">
            <v>E.II.a)</v>
          </cell>
          <cell r="U89" t="str">
            <v>Magistrát hl. mesta SR Bratislavy, BID, a.s.</v>
          </cell>
          <cell r="V89" t="str">
            <v>Sekcia dopravy, Oddelenie verejnej dopravy</v>
          </cell>
          <cell r="W89" t="str">
            <v>BSK,MDV SR, Sovak Lines, a.s., DPB,a.s., ŽSS, a.s.</v>
          </cell>
          <cell r="X89" t="str">
            <v xml:space="preserve">Integrovaný dopravný systém v Bratislavskom kraji +V104:X104(IDS BK) je systém spájajúci jednotlivé druhy verejnej osobnej dopravy osôb do jedného funkčného celku, ktorý poskytuje objednávateľom dopravných služieb vo verejnom záujme spoločné a koordinované využitie dopravných kapacít, čím je zabezpečená efektívnejšia obsluha územia. </v>
          </cell>
          <cell r="AA89">
            <v>1450000</v>
          </cell>
          <cell r="AB89" t="str">
            <v>2013 - 2020</v>
          </cell>
          <cell r="AF89">
            <v>348944.84</v>
          </cell>
          <cell r="AG89">
            <v>348944.84</v>
          </cell>
          <cell r="AH89">
            <v>0</v>
          </cell>
          <cell r="AR89" t="str">
            <v>•	pristúpenie RegioJet do IDS BK, nová linka S70 Bratislava-Hlavná stanica – Kvetoslavov (1.4.2018)
•	zavedenie intervalových CP regionálnych spojov Slovak Lines v koordinácii s vlakmi v regióne (19.8.2018)
•	spustenie mobilnej aplikácie IDS BK (1.10.2018)
•	začatie rokovaní o rozšírení IDS BK do Trnavského kraja v rokoch 2019-2022
•	tvorba dokumentu Plán udržateľnej mobility v spolupráci s BSK</v>
          </cell>
          <cell r="AT89" t="str">
            <v>Program 1 Mobilita a verejná doprava</v>
          </cell>
          <cell r="AU89" t="str">
            <v>1.1 Integrovaný systém verejnej dopravy</v>
          </cell>
        </row>
        <row r="90">
          <cell r="N90" t="str">
            <v>Preferencia MHD - modernizácia svetelne riadených križovatiek</v>
          </cell>
          <cell r="O90" t="str">
            <v>E. Doprava a technická infraštruktúra</v>
          </cell>
          <cell r="P90" t="str">
            <v>I. Doprava (Mobilita, informačné systémy)</v>
          </cell>
          <cell r="R90" t="str">
            <v>E.I) Systém mestskej hromadnej dopravy</v>
          </cell>
          <cell r="S90" t="str">
            <v>E.I.c)</v>
          </cell>
          <cell r="U90" t="str">
            <v>Magistrát hl. mesta SR Bratislavy</v>
          </cell>
          <cell r="V90" t="str">
            <v>Oddelenie stratégií a projektov</v>
          </cell>
          <cell r="W90" t="str">
            <v>ODI, OSK, OVO, GIB, DPB, KDI</v>
          </cell>
          <cell r="X90" t="str">
            <v xml:space="preserve">Modernizácia svetelne riadených križovatiek so zavedením dynamického riadenia s preferenciou MHD na základe bezdrôtovej komunikácie palubných počítačov vozidiel MHD s radičmi cestnej dopravnej signalizácie (CDS). Financovanie sa plánuje z Integrovaného regionálneho operačného programu 2014-2020, prioritná os 1 - Bezpečná a ekologická doprava v regiónoch, špecifický cieľ 1.2.1: Zvyšovanie atraktivity a konkurencieschopnosti verejnej osobnej dopravy.
</v>
          </cell>
          <cell r="AA90">
            <v>7500000</v>
          </cell>
          <cell r="AB90" t="str">
            <v>2018-2023</v>
          </cell>
          <cell r="AC90">
            <v>375000</v>
          </cell>
          <cell r="AD90">
            <v>7125000</v>
          </cell>
          <cell r="AE90" t="str">
            <v>IROP</v>
          </cell>
          <cell r="AT90" t="str">
            <v>Program 2 Verejná infraštruktúra</v>
          </cell>
          <cell r="AU90" t="str">
            <v>2.3 Nosný dopravný systém</v>
          </cell>
        </row>
        <row r="91">
          <cell r="N91" t="str">
            <v>Preferencia MHD - zriadenie vyhradených jazdných pruhov</v>
          </cell>
          <cell r="O91" t="str">
            <v>E. Doprava a technická infraštruktúra</v>
          </cell>
          <cell r="P91" t="str">
            <v>I. Doprava (Mobilita, informačné systémy)</v>
          </cell>
          <cell r="R91" t="str">
            <v>E.I) Systém mestskej hromadnej dopravy</v>
          </cell>
          <cell r="S91" t="str">
            <v>E.I.c)</v>
          </cell>
          <cell r="U91" t="str">
            <v>Magistrát hl. mesta SR Bratislavy</v>
          </cell>
          <cell r="V91" t="str">
            <v>OSAP, Oddelenie dopravého inžinierstva</v>
          </cell>
          <cell r="W91" t="str">
            <v>OSK, GIB, DPB,a.s.</v>
          </cell>
          <cell r="X91" t="str">
            <v>Zriaďovanie vyhradených jazdných pruhov (BUS pruhov) na cestných komunikáciách, formou zmeny organizácie dopravy v rámci existujúceho dopravného priestoru (vodorovným a zvislým dopravným značením) alebo stavebnými úpravami komunikácií.
V decembri 2015 bol zrealizovaný vyhradený pruh na Lamačskej ceste na úseku Tesco Lamač – napojenie vetvy z diaľnice D2.
V roku 2016 boli v spolupráci s DP, a.s. zozbierané a vyhodnotené podklady k meškaniam vozidiel MHD (trolejbusov a autobusov) na území mesta – napr. ulice Gagarinova, Karadžičova, Košická, Lamačská, Šancová, Štefánikova. ODI priebežne preveruje možnosti navrhnutia vyhradených pruhov pre MHD na uvedených úsekoch dopravným modelom a následne pripravuje projekty organizácie dopravy. Zdržanie vozidiel MHD na cestných komunikáciách v dôsledku vznikajúcich kongescií počas dopravných špičiek.</v>
          </cell>
          <cell r="AA91">
            <v>3000000</v>
          </cell>
          <cell r="AB91" t="str">
            <v>2017 - 2023</v>
          </cell>
          <cell r="AC91">
            <v>3000000</v>
          </cell>
          <cell r="AD91">
            <v>0</v>
          </cell>
          <cell r="AE91">
            <v>0</v>
          </cell>
          <cell r="AF91">
            <v>0</v>
          </cell>
          <cell r="AG91">
            <v>0</v>
          </cell>
          <cell r="AH91">
            <v>0</v>
          </cell>
          <cell r="AR91" t="str">
            <v>Vyznačenie buspruhov - Lamačská cesta (Tesco Lamač - vetva D2), Košická, Gagarinova.</v>
          </cell>
          <cell r="AT91" t="str">
            <v>Program 2 Verejná infraštruktúra</v>
          </cell>
          <cell r="AU91" t="str">
            <v>2.2 Infraštruktúra ciest, cyklotrás a parkovísk</v>
          </cell>
        </row>
        <row r="92">
          <cell r="N92" t="str">
            <v>Parkovacia politika</v>
          </cell>
          <cell r="O92" t="str">
            <v>E. Doprava a technická infraštruktúra</v>
          </cell>
          <cell r="P92" t="str">
            <v>I. Doprava (Mobilita, informačné systémy)</v>
          </cell>
          <cell r="R92" t="str">
            <v>E.VII) Mestská parkovacia politika</v>
          </cell>
          <cell r="S92" t="str">
            <v>E.VII.b)</v>
          </cell>
          <cell r="U92" t="str">
            <v>Magistrát hl. mesta SR Bratislavy</v>
          </cell>
          <cell r="V92" t="str">
            <v>OSAP, Sekcia dopravy, oddelenie legislatívno právne</v>
          </cell>
          <cell r="W92" t="str">
            <v>OVO, MČ, DPB,a.s. BID,a.s.</v>
          </cell>
          <cell r="X92" t="str">
            <v>Zavedenie pravidiel parkovania, regulácia statickej dopravy na území hlavného mesta. Zlepšenie kvality verejného priestoru, životného prostredia a investície do mobility.</v>
          </cell>
          <cell r="AA92">
            <v>1000000</v>
          </cell>
          <cell r="AB92" t="str">
            <v>od 2018</v>
          </cell>
          <cell r="AC92">
            <v>1400000</v>
          </cell>
          <cell r="AD92">
            <v>0</v>
          </cell>
          <cell r="AE92">
            <v>0</v>
          </cell>
          <cell r="AF92">
            <v>0</v>
          </cell>
          <cell r="AG92">
            <v>0</v>
          </cell>
          <cell r="AH92">
            <v>0</v>
          </cell>
          <cell r="AR92" t="str">
            <v>Schválenie VZN o dočasnom parkovaní a Zásad parkovacej politiky (2016).</v>
          </cell>
          <cell r="AT92" t="str">
            <v>Program 2 Verejná infraštruktúra</v>
          </cell>
          <cell r="AU92" t="str">
            <v>2.2 Infraštruktúra ciest, cyklotrás a parkovísk</v>
          </cell>
        </row>
        <row r="93">
          <cell r="N93" t="str">
            <v>Záchytné parkoviská</v>
          </cell>
          <cell r="O93" t="str">
            <v>E. Doprava a technická infraštruktúra</v>
          </cell>
          <cell r="P93" t="str">
            <v>I. Doprava (Mobilita, informačné systémy)</v>
          </cell>
          <cell r="R93" t="str">
            <v>E.VII) Mestská parkovacia politika</v>
          </cell>
          <cell r="S93" t="str">
            <v>E.VII.c)</v>
          </cell>
          <cell r="U93" t="str">
            <v>Magistrát hl. mesta SR Bratislavy</v>
          </cell>
          <cell r="V93" t="str">
            <v xml:space="preserve">OSAP, Sekcia dopravy, sekcia územného plánovania </v>
          </cell>
          <cell r="W93" t="str">
            <v>MČ, GIB, DPB,a.s., BID,a.s., BSK, ŽSR</v>
          </cell>
          <cell r="X93" t="str">
            <v>Vytypovanie možných lokalít pre záchytné parkoviská, dohoda s mestskými časťami a ďalšími partnermi na realizáciu vybraných projektov, vypracovanie koncepcie systému P+R, schválenie súvisiacich zmien v Územnom pláne, výstavba parkovísk podľa navrhnutých priorít paralelne so zavádzaním parkovacej politiky. Súvisiaca aktivita s parkovacou politikou, zníženie počtu áut vstupujúcich do mesta.</v>
          </cell>
          <cell r="AA93">
            <v>8000000</v>
          </cell>
          <cell r="AB93" t="str">
            <v>2012 - 2020</v>
          </cell>
          <cell r="AC93">
            <v>8000000</v>
          </cell>
          <cell r="AF93">
            <v>0</v>
          </cell>
          <cell r="AG93">
            <v>0</v>
          </cell>
          <cell r="AH93">
            <v>0</v>
          </cell>
          <cell r="AR93" t="str">
            <v>Oprava parkoviska - Cintorín Vrakuňa.</v>
          </cell>
          <cell r="AT93" t="str">
            <v>Program 2 Verejná infraštruktúra</v>
          </cell>
          <cell r="AU93" t="str">
            <v>2.2 Infraštruktúra ciest, cyklotrás a parkovísk</v>
          </cell>
        </row>
      </sheetData>
      <sheetData sheetId="1"/>
      <sheetData sheetId="2"/>
      <sheetData sheetId="3"/>
      <sheetData sheetId="4">
        <row r="100">
          <cell r="A100">
            <v>1</v>
          </cell>
          <cell r="B100" t="str">
            <v>Mobilita a verejná doprava</v>
          </cell>
          <cell r="D100">
            <v>7</v>
          </cell>
          <cell r="E100">
            <v>642756.02</v>
          </cell>
        </row>
        <row r="101">
          <cell r="A101">
            <v>2</v>
          </cell>
          <cell r="B101" t="str">
            <v>Verejná infraštruktúra</v>
          </cell>
          <cell r="D101">
            <v>28</v>
          </cell>
          <cell r="E101">
            <v>4103751.2399999998</v>
          </cell>
        </row>
        <row r="102">
          <cell r="A102">
            <v>3</v>
          </cell>
          <cell r="B102" t="str">
            <v>Poriadok a bezpečnosť</v>
          </cell>
          <cell r="D102">
            <v>8</v>
          </cell>
          <cell r="E102">
            <v>715393.37</v>
          </cell>
        </row>
        <row r="103">
          <cell r="A103">
            <v>4</v>
          </cell>
          <cell r="B103" t="str">
            <v>Kultúra, šport, podpora služieb a cestovného ruchu</v>
          </cell>
          <cell r="D103">
            <v>15</v>
          </cell>
          <cell r="E103">
            <v>4610160.88</v>
          </cell>
        </row>
        <row r="104">
          <cell r="A104">
            <v>5</v>
          </cell>
          <cell r="B104" t="str">
            <v>Vzdelávanie a voľný čas</v>
          </cell>
          <cell r="D104">
            <v>2</v>
          </cell>
          <cell r="E104">
            <v>15000</v>
          </cell>
        </row>
        <row r="105">
          <cell r="A105">
            <v>6</v>
          </cell>
          <cell r="B105" t="str">
            <v>Sociálna pomoc a sociálne služby</v>
          </cell>
          <cell r="D105">
            <v>8</v>
          </cell>
          <cell r="E105">
            <v>1625196.45</v>
          </cell>
        </row>
        <row r="106">
          <cell r="A106">
            <v>7</v>
          </cell>
          <cell r="B106" t="str">
            <v>Efektívna a transparentná samospráva</v>
          </cell>
          <cell r="D106">
            <v>20</v>
          </cell>
          <cell r="E106">
            <v>1174095.8599999999</v>
          </cell>
        </row>
        <row r="107">
          <cell r="A107">
            <v>8</v>
          </cell>
          <cell r="B107" t="str">
            <v>Správa a nakladanie s majetkom mesta</v>
          </cell>
          <cell r="D107">
            <v>3</v>
          </cell>
          <cell r="E107">
            <v>0</v>
          </cell>
        </row>
        <row r="151">
          <cell r="A151" t="str">
            <v>A</v>
          </cell>
          <cell r="B151" t="str">
            <v>Bratislava - nadregionálne centrum</v>
          </cell>
          <cell r="D151">
            <v>3255368.1999999997</v>
          </cell>
          <cell r="F151" t="str">
            <v>I. Doprava (Mobilita, informačné systémy)</v>
          </cell>
          <cell r="G151">
            <v>3120126.6999999997</v>
          </cell>
        </row>
        <row r="152">
          <cell r="A152" t="str">
            <v>B</v>
          </cell>
          <cell r="B152" t="str">
            <v>Znalostná ekonomika</v>
          </cell>
          <cell r="D152">
            <v>45373.65</v>
          </cell>
          <cell r="F152" t="str">
            <v>II. Správa mesta a nakladanie s majetkom mesta</v>
          </cell>
          <cell r="G152">
            <v>106433.65</v>
          </cell>
        </row>
        <row r="153">
          <cell r="A153" t="str">
            <v>C</v>
          </cell>
          <cell r="B153" t="str">
            <v>Kvalita života a ľudské zdroje</v>
          </cell>
          <cell r="D153">
            <v>2447232.33</v>
          </cell>
          <cell r="F153" t="str">
            <v>III. Kultúra</v>
          </cell>
          <cell r="G153">
            <v>1630818.88</v>
          </cell>
        </row>
        <row r="154">
          <cell r="A154" t="str">
            <v>D</v>
          </cell>
          <cell r="B154" t="str">
            <v>Kvalita životného prostredia a meststkého priestoru</v>
          </cell>
          <cell r="D154">
            <v>3187729.5700000003</v>
          </cell>
          <cell r="F154" t="str">
            <v>IV. Cestovný ruch a podnikanie</v>
          </cell>
          <cell r="G154">
            <v>1961943.8</v>
          </cell>
        </row>
        <row r="155">
          <cell r="A155" t="str">
            <v>E</v>
          </cell>
          <cell r="B155" t="str">
            <v>Doprava a technická infraštruktúra</v>
          </cell>
          <cell r="D155">
            <v>2800050.5</v>
          </cell>
          <cell r="F155" t="str">
            <v>V. Školstvo, vzdelávanie a voľný čas, šport</v>
          </cell>
          <cell r="G155">
            <v>1180000</v>
          </cell>
        </row>
        <row r="156">
          <cell r="A156" t="str">
            <v>F</v>
          </cell>
          <cell r="B156" t="str">
            <v>Správa a riadenie mesta</v>
          </cell>
          <cell r="D156">
            <v>1150599.5699999998</v>
          </cell>
          <cell r="F156" t="str">
            <v>VI. Sociálna pomoc a sociálne služby</v>
          </cell>
          <cell r="G156">
            <v>1625196.45</v>
          </cell>
        </row>
        <row r="157">
          <cell r="F157" t="str">
            <v>VII. Verejný poriadok a verejná bezpečnosť, územné plánovanie</v>
          </cell>
          <cell r="G157">
            <v>790350.19000000006</v>
          </cell>
        </row>
        <row r="158">
          <cell r="F158" t="str">
            <v>VIII. Verejný priestor a životné prostredie</v>
          </cell>
          <cell r="G158">
            <v>2471484.15</v>
          </cell>
        </row>
        <row r="195">
          <cell r="B195" t="str">
            <v>Bratislava - nadregionálne centrum</v>
          </cell>
        </row>
        <row r="196">
          <cell r="A196" t="str">
            <v>I.</v>
          </cell>
          <cell r="B196" t="str">
            <v>Doprava (Mobilita, informačné systémy)</v>
          </cell>
          <cell r="D196">
            <v>0</v>
          </cell>
        </row>
        <row r="197">
          <cell r="A197" t="str">
            <v>II.</v>
          </cell>
          <cell r="B197" t="str">
            <v>Správa mesta a nakladanie s majetkom mesta</v>
          </cell>
          <cell r="D197">
            <v>0</v>
          </cell>
        </row>
        <row r="198">
          <cell r="A198" t="str">
            <v>III.</v>
          </cell>
          <cell r="B198" t="str">
            <v>Kultúra</v>
          </cell>
          <cell r="D198">
            <v>60936</v>
          </cell>
        </row>
        <row r="199">
          <cell r="D199">
            <v>1961943.8</v>
          </cell>
        </row>
        <row r="200">
          <cell r="D200">
            <v>1165000</v>
          </cell>
        </row>
        <row r="201">
          <cell r="D201">
            <v>0</v>
          </cell>
        </row>
        <row r="202">
          <cell r="D202">
            <v>67488.399999999994</v>
          </cell>
        </row>
        <row r="203">
          <cell r="D203">
            <v>0</v>
          </cell>
        </row>
        <row r="204">
          <cell r="B204" t="str">
            <v>Znalostná ekonomika</v>
          </cell>
        </row>
        <row r="205">
          <cell r="D205">
            <v>0</v>
          </cell>
        </row>
        <row r="206">
          <cell r="D206">
            <v>10373.65</v>
          </cell>
        </row>
        <row r="207">
          <cell r="D207">
            <v>20000</v>
          </cell>
        </row>
        <row r="208">
          <cell r="A208" t="str">
            <v>IV.</v>
          </cell>
          <cell r="B208" t="str">
            <v>Cestovný ruch a podnikanie</v>
          </cell>
          <cell r="D208">
            <v>0</v>
          </cell>
        </row>
        <row r="209">
          <cell r="D209">
            <v>15000</v>
          </cell>
        </row>
        <row r="210">
          <cell r="D210">
            <v>0</v>
          </cell>
        </row>
        <row r="211">
          <cell r="D211">
            <v>0</v>
          </cell>
        </row>
        <row r="212">
          <cell r="D212">
            <v>0</v>
          </cell>
        </row>
        <row r="213">
          <cell r="B213" t="str">
            <v>Kvalita života a ľudské zdroje</v>
          </cell>
        </row>
        <row r="214">
          <cell r="D214">
            <v>0</v>
          </cell>
        </row>
        <row r="215">
          <cell r="D215">
            <v>0</v>
          </cell>
        </row>
        <row r="216">
          <cell r="D216">
            <v>814035.88</v>
          </cell>
        </row>
        <row r="217">
          <cell r="D217">
            <v>0</v>
          </cell>
        </row>
        <row r="218">
          <cell r="A218" t="str">
            <v>V.</v>
          </cell>
          <cell r="B218" t="str">
            <v>Školstvo, vzdelávanie a voľný čas, šport</v>
          </cell>
          <cell r="D218">
            <v>0</v>
          </cell>
        </row>
        <row r="219">
          <cell r="A219" t="str">
            <v>VI.</v>
          </cell>
          <cell r="B219" t="str">
            <v>Sociálna pomoc a sociálne služby</v>
          </cell>
          <cell r="D219">
            <v>1625196.45</v>
          </cell>
        </row>
        <row r="220">
          <cell r="A220" t="str">
            <v>VII.</v>
          </cell>
          <cell r="B220" t="str">
            <v>Verejný poriadok a verejná bezpečnosť, územné plánovanie</v>
          </cell>
          <cell r="D220">
            <v>8000</v>
          </cell>
        </row>
        <row r="221">
          <cell r="D221">
            <v>0</v>
          </cell>
        </row>
        <row r="222">
          <cell r="B222" t="str">
            <v>Kvalita životného prostredia a meststkého priestoru</v>
          </cell>
        </row>
        <row r="223">
          <cell r="D223">
            <v>0</v>
          </cell>
        </row>
        <row r="224">
          <cell r="D224">
            <v>0</v>
          </cell>
        </row>
        <row r="225">
          <cell r="D225">
            <v>735847</v>
          </cell>
        </row>
        <row r="226">
          <cell r="D226">
            <v>0</v>
          </cell>
        </row>
        <row r="227">
          <cell r="D227">
            <v>0</v>
          </cell>
        </row>
        <row r="228">
          <cell r="D228">
            <v>0</v>
          </cell>
        </row>
        <row r="229">
          <cell r="D229">
            <v>34398.42</v>
          </cell>
        </row>
        <row r="230">
          <cell r="A230" t="str">
            <v>VIII.</v>
          </cell>
          <cell r="B230" t="str">
            <v>Verejný priestor a životné prostredie</v>
          </cell>
          <cell r="D230">
            <v>2417484.15</v>
          </cell>
        </row>
        <row r="231">
          <cell r="B231" t="str">
            <v>Doprava a technická infraštruktúra</v>
          </cell>
        </row>
        <row r="232">
          <cell r="D232">
            <v>2727050.5999999996</v>
          </cell>
        </row>
        <row r="233">
          <cell r="D233">
            <v>0</v>
          </cell>
        </row>
        <row r="234">
          <cell r="D234">
            <v>0</v>
          </cell>
        </row>
        <row r="235">
          <cell r="D235">
            <v>0</v>
          </cell>
        </row>
        <row r="236">
          <cell r="D236">
            <v>0</v>
          </cell>
        </row>
        <row r="237">
          <cell r="D237">
            <v>0</v>
          </cell>
        </row>
        <row r="238">
          <cell r="D238">
            <v>72999.899999999994</v>
          </cell>
        </row>
        <row r="239">
          <cell r="D239">
            <v>0</v>
          </cell>
        </row>
        <row r="240">
          <cell r="B240" t="str">
            <v>Správa a riadenie mesta</v>
          </cell>
        </row>
        <row r="241">
          <cell r="D241">
            <v>393076.1</v>
          </cell>
        </row>
        <row r="242">
          <cell r="D242">
            <v>96060</v>
          </cell>
        </row>
        <row r="243">
          <cell r="D243">
            <v>0</v>
          </cell>
        </row>
        <row r="244">
          <cell r="D244">
            <v>0</v>
          </cell>
        </row>
        <row r="245">
          <cell r="D245">
            <v>0</v>
          </cell>
        </row>
        <row r="246">
          <cell r="D246">
            <v>0</v>
          </cell>
        </row>
        <row r="247">
          <cell r="D247">
            <v>607463.47</v>
          </cell>
        </row>
        <row r="248">
          <cell r="D248">
            <v>54000</v>
          </cell>
        </row>
      </sheetData>
    </sheetDataSet>
  </externalBook>
</externalLink>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66EC8A-44F9-4E48-8206-2E0926227945}">
  <dimension ref="A1:G97"/>
  <sheetViews>
    <sheetView topLeftCell="A13" workbookViewId="0">
      <selection activeCell="J9" sqref="J9"/>
    </sheetView>
  </sheetViews>
  <sheetFormatPr defaultRowHeight="15" x14ac:dyDescent="0.25"/>
  <cols>
    <col min="1" max="1" width="4.85546875" style="76" customWidth="1"/>
    <col min="2" max="2" width="29.85546875" style="76" customWidth="1"/>
    <col min="3" max="3" width="26.85546875" style="75" customWidth="1"/>
    <col min="4" max="4" width="39.7109375" style="75" customWidth="1"/>
    <col min="5" max="5" width="22.5703125" style="75" customWidth="1"/>
    <col min="6" max="6" width="62.85546875" style="74" customWidth="1"/>
    <col min="7" max="7" width="26.42578125" style="75" customWidth="1"/>
  </cols>
  <sheetData>
    <row r="1" spans="1:7" x14ac:dyDescent="0.25">
      <c r="A1" s="1" t="s">
        <v>0</v>
      </c>
      <c r="B1" s="2" t="s">
        <v>1</v>
      </c>
      <c r="C1" s="3" t="s">
        <v>2</v>
      </c>
      <c r="D1" s="2" t="s">
        <v>3</v>
      </c>
      <c r="E1" s="2" t="s">
        <v>4</v>
      </c>
      <c r="F1" s="2" t="s">
        <v>5</v>
      </c>
      <c r="G1" s="4" t="s">
        <v>6</v>
      </c>
    </row>
    <row r="2" spans="1:7" ht="15.75" thickBot="1" x14ac:dyDescent="0.3">
      <c r="A2" s="5"/>
      <c r="B2" s="6"/>
      <c r="C2" s="7"/>
      <c r="D2" s="6"/>
      <c r="E2" s="6"/>
      <c r="F2" s="6"/>
      <c r="G2" s="8"/>
    </row>
    <row r="3" spans="1:7" ht="25.5" x14ac:dyDescent="0.25">
      <c r="A3" s="9">
        <v>20</v>
      </c>
      <c r="B3" s="10" t="s">
        <v>7</v>
      </c>
      <c r="C3" s="10" t="s">
        <v>8</v>
      </c>
      <c r="D3" s="10" t="s">
        <v>9</v>
      </c>
      <c r="E3" s="11" t="s">
        <v>10</v>
      </c>
      <c r="F3" s="12" t="s">
        <v>11</v>
      </c>
      <c r="G3" s="13" t="s">
        <v>12</v>
      </c>
    </row>
    <row r="4" spans="1:7" ht="25.5" x14ac:dyDescent="0.25">
      <c r="A4" s="14">
        <v>21</v>
      </c>
      <c r="B4" s="15" t="s">
        <v>7</v>
      </c>
      <c r="C4" s="15" t="s">
        <v>8</v>
      </c>
      <c r="D4" s="15" t="s">
        <v>13</v>
      </c>
      <c r="E4" s="16" t="s">
        <v>14</v>
      </c>
      <c r="F4" s="17" t="s">
        <v>15</v>
      </c>
      <c r="G4" s="18" t="s">
        <v>12</v>
      </c>
    </row>
    <row r="5" spans="1:7" ht="25.5" x14ac:dyDescent="0.25">
      <c r="A5" s="14">
        <v>22</v>
      </c>
      <c r="B5" s="15" t="s">
        <v>7</v>
      </c>
      <c r="C5" s="15" t="s">
        <v>8</v>
      </c>
      <c r="D5" s="15" t="s">
        <v>13</v>
      </c>
      <c r="E5" s="16" t="s">
        <v>16</v>
      </c>
      <c r="F5" s="17" t="s">
        <v>17</v>
      </c>
      <c r="G5" s="19" t="s">
        <v>12</v>
      </c>
    </row>
    <row r="6" spans="1:7" ht="24" x14ac:dyDescent="0.25">
      <c r="A6" s="14">
        <v>35</v>
      </c>
      <c r="B6" s="15" t="s">
        <v>18</v>
      </c>
      <c r="C6" s="15" t="s">
        <v>8</v>
      </c>
      <c r="D6" s="15" t="s">
        <v>9</v>
      </c>
      <c r="E6" s="16" t="s">
        <v>19</v>
      </c>
      <c r="F6" s="17" t="s">
        <v>20</v>
      </c>
      <c r="G6" s="18" t="s">
        <v>12</v>
      </c>
    </row>
    <row r="7" spans="1:7" ht="25.5" x14ac:dyDescent="0.25">
      <c r="A7" s="14">
        <v>36</v>
      </c>
      <c r="B7" s="15" t="s">
        <v>21</v>
      </c>
      <c r="C7" s="15" t="s">
        <v>8</v>
      </c>
      <c r="D7" s="15" t="s">
        <v>9</v>
      </c>
      <c r="E7" s="16" t="s">
        <v>22</v>
      </c>
      <c r="F7" s="17" t="s">
        <v>23</v>
      </c>
      <c r="G7" s="18" t="s">
        <v>12</v>
      </c>
    </row>
    <row r="8" spans="1:7" ht="36" x14ac:dyDescent="0.25">
      <c r="A8" s="14">
        <v>37</v>
      </c>
      <c r="B8" s="15" t="s">
        <v>21</v>
      </c>
      <c r="C8" s="15" t="s">
        <v>8</v>
      </c>
      <c r="D8" s="15" t="s">
        <v>24</v>
      </c>
      <c r="E8" s="16" t="s">
        <v>25</v>
      </c>
      <c r="F8" s="17" t="s">
        <v>26</v>
      </c>
      <c r="G8" s="18" t="s">
        <v>27</v>
      </c>
    </row>
    <row r="9" spans="1:7" ht="72" x14ac:dyDescent="0.25">
      <c r="A9" s="14">
        <v>65</v>
      </c>
      <c r="B9" s="15" t="s">
        <v>7</v>
      </c>
      <c r="C9" s="15" t="s">
        <v>8</v>
      </c>
      <c r="D9" s="15" t="s">
        <v>28</v>
      </c>
      <c r="E9" s="16" t="s">
        <v>29</v>
      </c>
      <c r="F9" s="17" t="s">
        <v>30</v>
      </c>
      <c r="G9" s="18" t="s">
        <v>12</v>
      </c>
    </row>
    <row r="10" spans="1:7" ht="48" x14ac:dyDescent="0.25">
      <c r="A10" s="14">
        <v>68</v>
      </c>
      <c r="B10" s="15" t="s">
        <v>31</v>
      </c>
      <c r="C10" s="15" t="s">
        <v>8</v>
      </c>
      <c r="D10" s="15" t="s">
        <v>32</v>
      </c>
      <c r="E10" s="16" t="s">
        <v>33</v>
      </c>
      <c r="F10" s="17" t="s">
        <v>34</v>
      </c>
      <c r="G10" s="18" t="s">
        <v>12</v>
      </c>
    </row>
    <row r="11" spans="1:7" ht="24" x14ac:dyDescent="0.25">
      <c r="A11" s="14">
        <v>83</v>
      </c>
      <c r="B11" s="15" t="s">
        <v>18</v>
      </c>
      <c r="C11" s="15" t="s">
        <v>8</v>
      </c>
      <c r="D11" s="15" t="s">
        <v>35</v>
      </c>
      <c r="E11" s="16" t="s">
        <v>36</v>
      </c>
      <c r="F11" s="17" t="s">
        <v>37</v>
      </c>
      <c r="G11" s="18" t="s">
        <v>27</v>
      </c>
    </row>
    <row r="12" spans="1:7" ht="24" x14ac:dyDescent="0.25">
      <c r="A12" s="20">
        <v>17</v>
      </c>
      <c r="B12" s="21" t="s">
        <v>18</v>
      </c>
      <c r="C12" s="21" t="s">
        <v>38</v>
      </c>
      <c r="D12" s="21" t="s">
        <v>39</v>
      </c>
      <c r="E12" s="22" t="s">
        <v>40</v>
      </c>
      <c r="F12" s="23" t="s">
        <v>41</v>
      </c>
      <c r="G12" s="24" t="s">
        <v>27</v>
      </c>
    </row>
    <row r="13" spans="1:7" ht="24" x14ac:dyDescent="0.25">
      <c r="A13" s="25">
        <v>32</v>
      </c>
      <c r="B13" s="21" t="s">
        <v>21</v>
      </c>
      <c r="C13" s="26" t="s">
        <v>38</v>
      </c>
      <c r="D13" s="26" t="s">
        <v>42</v>
      </c>
      <c r="E13" s="27" t="s">
        <v>43</v>
      </c>
      <c r="F13" s="28" t="s">
        <v>44</v>
      </c>
      <c r="G13" s="29" t="s">
        <v>12</v>
      </c>
    </row>
    <row r="14" spans="1:7" ht="24" x14ac:dyDescent="0.25">
      <c r="A14" s="20">
        <v>33</v>
      </c>
      <c r="B14" s="21" t="s">
        <v>21</v>
      </c>
      <c r="C14" s="21" t="s">
        <v>38</v>
      </c>
      <c r="D14" s="21" t="s">
        <v>42</v>
      </c>
      <c r="E14" s="22" t="s">
        <v>45</v>
      </c>
      <c r="F14" s="23" t="s">
        <v>46</v>
      </c>
      <c r="G14" s="24" t="s">
        <v>12</v>
      </c>
    </row>
    <row r="15" spans="1:7" ht="25.5" x14ac:dyDescent="0.25">
      <c r="A15" s="20">
        <v>63</v>
      </c>
      <c r="B15" s="21" t="s">
        <v>47</v>
      </c>
      <c r="C15" s="21" t="s">
        <v>38</v>
      </c>
      <c r="D15" s="21" t="s">
        <v>48</v>
      </c>
      <c r="E15" s="22" t="s">
        <v>49</v>
      </c>
      <c r="F15" s="23" t="s">
        <v>50</v>
      </c>
      <c r="G15" s="24" t="s">
        <v>12</v>
      </c>
    </row>
    <row r="16" spans="1:7" ht="25.5" x14ac:dyDescent="0.25">
      <c r="A16" s="30">
        <v>27</v>
      </c>
      <c r="B16" s="31" t="s">
        <v>21</v>
      </c>
      <c r="C16" s="31" t="s">
        <v>51</v>
      </c>
      <c r="D16" s="31" t="s">
        <v>52</v>
      </c>
      <c r="E16" s="32" t="s">
        <v>53</v>
      </c>
      <c r="F16" s="33" t="s">
        <v>54</v>
      </c>
      <c r="G16" s="34" t="s">
        <v>12</v>
      </c>
    </row>
    <row r="17" spans="1:7" ht="24" x14ac:dyDescent="0.25">
      <c r="A17" s="30">
        <v>28</v>
      </c>
      <c r="B17" s="31" t="s">
        <v>18</v>
      </c>
      <c r="C17" s="31" t="s">
        <v>51</v>
      </c>
      <c r="D17" s="31" t="s">
        <v>52</v>
      </c>
      <c r="E17" s="32" t="s">
        <v>55</v>
      </c>
      <c r="F17" s="33" t="s">
        <v>56</v>
      </c>
      <c r="G17" s="35" t="s">
        <v>12</v>
      </c>
    </row>
    <row r="18" spans="1:7" ht="24" x14ac:dyDescent="0.25">
      <c r="A18" s="30">
        <v>30</v>
      </c>
      <c r="B18" s="31" t="s">
        <v>21</v>
      </c>
      <c r="C18" s="31" t="s">
        <v>51</v>
      </c>
      <c r="D18" s="31" t="s">
        <v>52</v>
      </c>
      <c r="E18" s="32" t="s">
        <v>57</v>
      </c>
      <c r="F18" s="33" t="s">
        <v>58</v>
      </c>
      <c r="G18" s="34" t="s">
        <v>12</v>
      </c>
    </row>
    <row r="19" spans="1:7" ht="25.5" x14ac:dyDescent="0.25">
      <c r="A19" s="30">
        <v>31</v>
      </c>
      <c r="B19" s="31" t="s">
        <v>21</v>
      </c>
      <c r="C19" s="31" t="s">
        <v>51</v>
      </c>
      <c r="D19" s="31" t="s">
        <v>59</v>
      </c>
      <c r="E19" s="32" t="s">
        <v>60</v>
      </c>
      <c r="F19" s="33" t="s">
        <v>61</v>
      </c>
      <c r="G19" s="34" t="s">
        <v>27</v>
      </c>
    </row>
    <row r="20" spans="1:7" ht="38.25" x14ac:dyDescent="0.25">
      <c r="A20" s="30">
        <v>47</v>
      </c>
      <c r="B20" s="31" t="s">
        <v>62</v>
      </c>
      <c r="C20" s="31" t="s">
        <v>51</v>
      </c>
      <c r="D20" s="31" t="s">
        <v>63</v>
      </c>
      <c r="E20" s="32" t="s">
        <v>64</v>
      </c>
      <c r="F20" s="33" t="s">
        <v>65</v>
      </c>
      <c r="G20" s="34" t="s">
        <v>12</v>
      </c>
    </row>
    <row r="21" spans="1:7" ht="25.5" x14ac:dyDescent="0.25">
      <c r="A21" s="30">
        <v>49</v>
      </c>
      <c r="B21" s="31" t="s">
        <v>62</v>
      </c>
      <c r="C21" s="31" t="s">
        <v>51</v>
      </c>
      <c r="D21" s="31" t="s">
        <v>63</v>
      </c>
      <c r="E21" s="32" t="s">
        <v>64</v>
      </c>
      <c r="F21" s="33" t="s">
        <v>66</v>
      </c>
      <c r="G21" s="34" t="s">
        <v>27</v>
      </c>
    </row>
    <row r="22" spans="1:7" ht="24" x14ac:dyDescent="0.25">
      <c r="A22" s="30">
        <v>50</v>
      </c>
      <c r="B22" s="31" t="s">
        <v>62</v>
      </c>
      <c r="C22" s="31" t="s">
        <v>51</v>
      </c>
      <c r="D22" s="31" t="s">
        <v>67</v>
      </c>
      <c r="E22" s="32" t="s">
        <v>68</v>
      </c>
      <c r="F22" s="33" t="s">
        <v>69</v>
      </c>
      <c r="G22" s="34" t="s">
        <v>27</v>
      </c>
    </row>
    <row r="23" spans="1:7" ht="24" x14ac:dyDescent="0.25">
      <c r="A23" s="30">
        <v>51</v>
      </c>
      <c r="B23" s="31" t="s">
        <v>62</v>
      </c>
      <c r="C23" s="31" t="s">
        <v>51</v>
      </c>
      <c r="D23" s="31" t="s">
        <v>63</v>
      </c>
      <c r="E23" s="32" t="s">
        <v>70</v>
      </c>
      <c r="F23" s="33" t="s">
        <v>71</v>
      </c>
      <c r="G23" s="34" t="s">
        <v>12</v>
      </c>
    </row>
    <row r="24" spans="1:7" ht="24" x14ac:dyDescent="0.25">
      <c r="A24" s="30">
        <v>52</v>
      </c>
      <c r="B24" s="31" t="s">
        <v>62</v>
      </c>
      <c r="C24" s="31" t="s">
        <v>51</v>
      </c>
      <c r="D24" s="31" t="s">
        <v>67</v>
      </c>
      <c r="E24" s="32" t="s">
        <v>72</v>
      </c>
      <c r="F24" s="33" t="s">
        <v>73</v>
      </c>
      <c r="G24" s="34" t="s">
        <v>27</v>
      </c>
    </row>
    <row r="25" spans="1:7" ht="24" x14ac:dyDescent="0.25">
      <c r="A25" s="30">
        <v>53</v>
      </c>
      <c r="B25" s="31" t="s">
        <v>62</v>
      </c>
      <c r="C25" s="31" t="s">
        <v>51</v>
      </c>
      <c r="D25" s="31" t="s">
        <v>63</v>
      </c>
      <c r="E25" s="32" t="s">
        <v>74</v>
      </c>
      <c r="F25" s="33" t="s">
        <v>75</v>
      </c>
      <c r="G25" s="34" t="s">
        <v>12</v>
      </c>
    </row>
    <row r="26" spans="1:7" ht="24" x14ac:dyDescent="0.25">
      <c r="A26" s="30">
        <v>54</v>
      </c>
      <c r="B26" s="31" t="s">
        <v>62</v>
      </c>
      <c r="C26" s="31" t="s">
        <v>51</v>
      </c>
      <c r="D26" s="31" t="s">
        <v>63</v>
      </c>
      <c r="E26" s="32" t="s">
        <v>76</v>
      </c>
      <c r="F26" s="33" t="s">
        <v>77</v>
      </c>
      <c r="G26" s="34" t="s">
        <v>12</v>
      </c>
    </row>
    <row r="27" spans="1:7" ht="25.5" x14ac:dyDescent="0.25">
      <c r="A27" s="30">
        <v>57</v>
      </c>
      <c r="B27" s="31" t="s">
        <v>31</v>
      </c>
      <c r="C27" s="31" t="s">
        <v>51</v>
      </c>
      <c r="D27" s="31" t="s">
        <v>78</v>
      </c>
      <c r="E27" s="32" t="s">
        <v>79</v>
      </c>
      <c r="F27" s="33" t="s">
        <v>80</v>
      </c>
      <c r="G27" s="34" t="s">
        <v>12</v>
      </c>
    </row>
    <row r="28" spans="1:7" ht="24" x14ac:dyDescent="0.25">
      <c r="A28" s="30">
        <v>64</v>
      </c>
      <c r="B28" s="31" t="s">
        <v>31</v>
      </c>
      <c r="C28" s="31" t="s">
        <v>51</v>
      </c>
      <c r="D28" s="31" t="s">
        <v>81</v>
      </c>
      <c r="E28" s="32" t="s">
        <v>82</v>
      </c>
      <c r="F28" s="33" t="s">
        <v>83</v>
      </c>
      <c r="G28" s="34" t="s">
        <v>27</v>
      </c>
    </row>
    <row r="29" spans="1:7" ht="48" x14ac:dyDescent="0.25">
      <c r="A29" s="30">
        <v>71</v>
      </c>
      <c r="B29" s="31" t="s">
        <v>21</v>
      </c>
      <c r="C29" s="31" t="s">
        <v>51</v>
      </c>
      <c r="D29" s="31" t="s">
        <v>52</v>
      </c>
      <c r="E29" s="32" t="s">
        <v>84</v>
      </c>
      <c r="F29" s="33" t="s">
        <v>85</v>
      </c>
      <c r="G29" s="34" t="s">
        <v>12</v>
      </c>
    </row>
    <row r="30" spans="1:7" ht="48" x14ac:dyDescent="0.25">
      <c r="A30" s="30">
        <v>72</v>
      </c>
      <c r="B30" s="31" t="s">
        <v>21</v>
      </c>
      <c r="C30" s="31" t="s">
        <v>51</v>
      </c>
      <c r="D30" s="31" t="s">
        <v>52</v>
      </c>
      <c r="E30" s="32" t="s">
        <v>84</v>
      </c>
      <c r="F30" s="33" t="s">
        <v>86</v>
      </c>
      <c r="G30" s="34" t="s">
        <v>27</v>
      </c>
    </row>
    <row r="31" spans="1:7" x14ac:dyDescent="0.25">
      <c r="A31" s="30">
        <v>81</v>
      </c>
      <c r="B31" s="31" t="s">
        <v>21</v>
      </c>
      <c r="C31" s="31" t="s">
        <v>51</v>
      </c>
      <c r="D31" s="31" t="s">
        <v>87</v>
      </c>
      <c r="E31" s="32" t="s">
        <v>88</v>
      </c>
      <c r="F31" s="33" t="s">
        <v>89</v>
      </c>
      <c r="G31" s="34" t="s">
        <v>27</v>
      </c>
    </row>
    <row r="32" spans="1:7" ht="25.5" x14ac:dyDescent="0.25">
      <c r="A32" s="30">
        <v>86</v>
      </c>
      <c r="B32" s="31" t="s">
        <v>62</v>
      </c>
      <c r="C32" s="31" t="s">
        <v>51</v>
      </c>
      <c r="D32" s="31" t="s">
        <v>63</v>
      </c>
      <c r="E32" s="32" t="s">
        <v>64</v>
      </c>
      <c r="F32" s="33" t="s">
        <v>90</v>
      </c>
      <c r="G32" s="34" t="s">
        <v>91</v>
      </c>
    </row>
    <row r="33" spans="1:7" ht="36" x14ac:dyDescent="0.25">
      <c r="A33" s="36">
        <v>9</v>
      </c>
      <c r="B33" s="37" t="s">
        <v>92</v>
      </c>
      <c r="C33" s="37" t="s">
        <v>93</v>
      </c>
      <c r="D33" s="37" t="s">
        <v>94</v>
      </c>
      <c r="E33" s="38" t="s">
        <v>95</v>
      </c>
      <c r="F33" s="39" t="s">
        <v>96</v>
      </c>
      <c r="G33" s="40" t="s">
        <v>27</v>
      </c>
    </row>
    <row r="34" spans="1:7" ht="36" x14ac:dyDescent="0.25">
      <c r="A34" s="36">
        <v>10</v>
      </c>
      <c r="B34" s="37" t="s">
        <v>92</v>
      </c>
      <c r="C34" s="37" t="s">
        <v>93</v>
      </c>
      <c r="D34" s="37" t="s">
        <v>94</v>
      </c>
      <c r="E34" s="38" t="s">
        <v>95</v>
      </c>
      <c r="F34" s="39" t="s">
        <v>97</v>
      </c>
      <c r="G34" s="40" t="s">
        <v>27</v>
      </c>
    </row>
    <row r="35" spans="1:7" ht="25.5" x14ac:dyDescent="0.25">
      <c r="A35" s="36">
        <v>15</v>
      </c>
      <c r="B35" s="37" t="s">
        <v>92</v>
      </c>
      <c r="C35" s="37" t="s">
        <v>93</v>
      </c>
      <c r="D35" s="37" t="s">
        <v>98</v>
      </c>
      <c r="E35" s="38" t="s">
        <v>99</v>
      </c>
      <c r="F35" s="39" t="s">
        <v>100</v>
      </c>
      <c r="G35" s="40" t="s">
        <v>12</v>
      </c>
    </row>
    <row r="36" spans="1:7" ht="24" x14ac:dyDescent="0.25">
      <c r="A36" s="36">
        <v>16</v>
      </c>
      <c r="B36" s="37" t="s">
        <v>31</v>
      </c>
      <c r="C36" s="37" t="s">
        <v>93</v>
      </c>
      <c r="D36" s="37" t="s">
        <v>101</v>
      </c>
      <c r="E36" s="38" t="s">
        <v>102</v>
      </c>
      <c r="F36" s="39" t="s">
        <v>103</v>
      </c>
      <c r="G36" s="40" t="s">
        <v>12</v>
      </c>
    </row>
    <row r="37" spans="1:7" ht="36" x14ac:dyDescent="0.25">
      <c r="A37" s="36">
        <v>18</v>
      </c>
      <c r="B37" s="37" t="s">
        <v>31</v>
      </c>
      <c r="C37" s="37" t="s">
        <v>93</v>
      </c>
      <c r="D37" s="37" t="s">
        <v>94</v>
      </c>
      <c r="E37" s="38" t="s">
        <v>104</v>
      </c>
      <c r="F37" s="39" t="s">
        <v>105</v>
      </c>
      <c r="G37" s="40" t="s">
        <v>12</v>
      </c>
    </row>
    <row r="38" spans="1:7" ht="24" x14ac:dyDescent="0.25">
      <c r="A38" s="41">
        <v>19</v>
      </c>
      <c r="B38" s="37" t="s">
        <v>31</v>
      </c>
      <c r="C38" s="42" t="s">
        <v>93</v>
      </c>
      <c r="D38" s="42" t="s">
        <v>106</v>
      </c>
      <c r="E38" s="43" t="s">
        <v>107</v>
      </c>
      <c r="F38" s="44" t="s">
        <v>108</v>
      </c>
      <c r="G38" s="45" t="s">
        <v>12</v>
      </c>
    </row>
    <row r="39" spans="1:7" ht="38.25" x14ac:dyDescent="0.25">
      <c r="A39" s="36">
        <v>23</v>
      </c>
      <c r="B39" s="37" t="s">
        <v>31</v>
      </c>
      <c r="C39" s="37" t="s">
        <v>93</v>
      </c>
      <c r="D39" s="37" t="s">
        <v>98</v>
      </c>
      <c r="E39" s="38" t="s">
        <v>99</v>
      </c>
      <c r="F39" s="39" t="s">
        <v>109</v>
      </c>
      <c r="G39" s="40" t="s">
        <v>12</v>
      </c>
    </row>
    <row r="40" spans="1:7" ht="24" x14ac:dyDescent="0.25">
      <c r="A40" s="36">
        <v>24</v>
      </c>
      <c r="B40" s="37" t="s">
        <v>92</v>
      </c>
      <c r="C40" s="37" t="s">
        <v>93</v>
      </c>
      <c r="D40" s="37" t="s">
        <v>98</v>
      </c>
      <c r="E40" s="38" t="s">
        <v>110</v>
      </c>
      <c r="F40" s="39" t="s">
        <v>111</v>
      </c>
      <c r="G40" s="40" t="s">
        <v>91</v>
      </c>
    </row>
    <row r="41" spans="1:7" ht="36" x14ac:dyDescent="0.25">
      <c r="A41" s="36">
        <v>25</v>
      </c>
      <c r="B41" s="37" t="s">
        <v>21</v>
      </c>
      <c r="C41" s="37" t="s">
        <v>93</v>
      </c>
      <c r="D41" s="37" t="s">
        <v>112</v>
      </c>
      <c r="E41" s="38" t="s">
        <v>113</v>
      </c>
      <c r="F41" s="39" t="s">
        <v>114</v>
      </c>
      <c r="G41" s="40" t="s">
        <v>27</v>
      </c>
    </row>
    <row r="42" spans="1:7" ht="36" x14ac:dyDescent="0.25">
      <c r="A42" s="36">
        <v>26</v>
      </c>
      <c r="B42" s="37" t="s">
        <v>21</v>
      </c>
      <c r="C42" s="37" t="s">
        <v>93</v>
      </c>
      <c r="D42" s="37" t="s">
        <v>94</v>
      </c>
      <c r="E42" s="38" t="s">
        <v>115</v>
      </c>
      <c r="F42" s="39" t="s">
        <v>116</v>
      </c>
      <c r="G42" s="40" t="s">
        <v>12</v>
      </c>
    </row>
    <row r="43" spans="1:7" ht="25.5" x14ac:dyDescent="0.25">
      <c r="A43" s="36">
        <v>29</v>
      </c>
      <c r="B43" s="37" t="s">
        <v>92</v>
      </c>
      <c r="C43" s="37" t="s">
        <v>93</v>
      </c>
      <c r="D43" s="37" t="s">
        <v>98</v>
      </c>
      <c r="E43" s="38" t="s">
        <v>110</v>
      </c>
      <c r="F43" s="39" t="s">
        <v>117</v>
      </c>
      <c r="G43" s="40" t="s">
        <v>27</v>
      </c>
    </row>
    <row r="44" spans="1:7" ht="24" x14ac:dyDescent="0.25">
      <c r="A44" s="36">
        <v>34</v>
      </c>
      <c r="B44" s="37" t="s">
        <v>92</v>
      </c>
      <c r="C44" s="37" t="s">
        <v>93</v>
      </c>
      <c r="D44" s="37" t="s">
        <v>98</v>
      </c>
      <c r="E44" s="38" t="s">
        <v>110</v>
      </c>
      <c r="F44" s="39" t="s">
        <v>118</v>
      </c>
      <c r="G44" s="40" t="s">
        <v>12</v>
      </c>
    </row>
    <row r="45" spans="1:7" ht="25.5" x14ac:dyDescent="0.25">
      <c r="A45" s="36">
        <v>38</v>
      </c>
      <c r="B45" s="37" t="s">
        <v>31</v>
      </c>
      <c r="C45" s="37" t="s">
        <v>93</v>
      </c>
      <c r="D45" s="37" t="s">
        <v>119</v>
      </c>
      <c r="E45" s="38" t="s">
        <v>120</v>
      </c>
      <c r="F45" s="39" t="s">
        <v>121</v>
      </c>
      <c r="G45" s="40" t="s">
        <v>12</v>
      </c>
    </row>
    <row r="46" spans="1:7" ht="25.5" x14ac:dyDescent="0.25">
      <c r="A46" s="36">
        <v>39</v>
      </c>
      <c r="B46" s="37" t="s">
        <v>92</v>
      </c>
      <c r="C46" s="37" t="s">
        <v>93</v>
      </c>
      <c r="D46" s="37" t="s">
        <v>119</v>
      </c>
      <c r="E46" s="38" t="s">
        <v>120</v>
      </c>
      <c r="F46" s="39" t="s">
        <v>122</v>
      </c>
      <c r="G46" s="40" t="s">
        <v>12</v>
      </c>
    </row>
    <row r="47" spans="1:7" ht="24" x14ac:dyDescent="0.25">
      <c r="A47" s="36">
        <v>40</v>
      </c>
      <c r="B47" s="37" t="s">
        <v>31</v>
      </c>
      <c r="C47" s="37" t="s">
        <v>93</v>
      </c>
      <c r="D47" s="37" t="s">
        <v>101</v>
      </c>
      <c r="E47" s="38" t="s">
        <v>123</v>
      </c>
      <c r="F47" s="39" t="s">
        <v>124</v>
      </c>
      <c r="G47" s="40" t="s">
        <v>27</v>
      </c>
    </row>
    <row r="48" spans="1:7" ht="36" x14ac:dyDescent="0.25">
      <c r="A48" s="36">
        <v>43</v>
      </c>
      <c r="B48" s="37" t="s">
        <v>92</v>
      </c>
      <c r="C48" s="37" t="s">
        <v>93</v>
      </c>
      <c r="D48" s="37" t="s">
        <v>94</v>
      </c>
      <c r="E48" s="38" t="s">
        <v>125</v>
      </c>
      <c r="F48" s="39" t="s">
        <v>126</v>
      </c>
      <c r="G48" s="40" t="s">
        <v>12</v>
      </c>
    </row>
    <row r="49" spans="1:7" ht="24" x14ac:dyDescent="0.25">
      <c r="A49" s="36">
        <v>55</v>
      </c>
      <c r="B49" s="37" t="s">
        <v>92</v>
      </c>
      <c r="C49" s="37" t="s">
        <v>93</v>
      </c>
      <c r="D49" s="37" t="s">
        <v>67</v>
      </c>
      <c r="E49" s="38" t="s">
        <v>127</v>
      </c>
      <c r="F49" s="39" t="s">
        <v>128</v>
      </c>
      <c r="G49" s="40" t="s">
        <v>27</v>
      </c>
    </row>
    <row r="50" spans="1:7" ht="24" x14ac:dyDescent="0.25">
      <c r="A50" s="36">
        <v>58</v>
      </c>
      <c r="B50" s="37" t="s">
        <v>31</v>
      </c>
      <c r="C50" s="37" t="s">
        <v>93</v>
      </c>
      <c r="D50" s="37" t="s">
        <v>129</v>
      </c>
      <c r="E50" s="38" t="s">
        <v>130</v>
      </c>
      <c r="F50" s="39" t="s">
        <v>131</v>
      </c>
      <c r="G50" s="40" t="s">
        <v>12</v>
      </c>
    </row>
    <row r="51" spans="1:7" ht="36" x14ac:dyDescent="0.25">
      <c r="A51" s="36">
        <v>69</v>
      </c>
      <c r="B51" s="37" t="s">
        <v>31</v>
      </c>
      <c r="C51" s="37" t="s">
        <v>93</v>
      </c>
      <c r="D51" s="37" t="s">
        <v>94</v>
      </c>
      <c r="E51" s="38" t="s">
        <v>104</v>
      </c>
      <c r="F51" s="39" t="s">
        <v>132</v>
      </c>
      <c r="G51" s="40" t="s">
        <v>12</v>
      </c>
    </row>
    <row r="52" spans="1:7" ht="24" x14ac:dyDescent="0.25">
      <c r="A52" s="36">
        <v>70</v>
      </c>
      <c r="B52" s="37" t="s">
        <v>31</v>
      </c>
      <c r="C52" s="37" t="s">
        <v>93</v>
      </c>
      <c r="D52" s="37" t="s">
        <v>39</v>
      </c>
      <c r="E52" s="38" t="s">
        <v>40</v>
      </c>
      <c r="F52" s="39" t="s">
        <v>133</v>
      </c>
      <c r="G52" s="40" t="s">
        <v>27</v>
      </c>
    </row>
    <row r="53" spans="1:7" ht="24" x14ac:dyDescent="0.25">
      <c r="A53" s="36">
        <v>76</v>
      </c>
      <c r="B53" s="37" t="s">
        <v>92</v>
      </c>
      <c r="C53" s="37" t="s">
        <v>93</v>
      </c>
      <c r="D53" s="37" t="s">
        <v>101</v>
      </c>
      <c r="E53" s="38" t="s">
        <v>134</v>
      </c>
      <c r="F53" s="39" t="s">
        <v>135</v>
      </c>
      <c r="G53" s="40" t="s">
        <v>12</v>
      </c>
    </row>
    <row r="54" spans="1:7" ht="24" x14ac:dyDescent="0.25">
      <c r="A54" s="36">
        <v>77</v>
      </c>
      <c r="B54" s="37" t="s">
        <v>92</v>
      </c>
      <c r="C54" s="37" t="s">
        <v>93</v>
      </c>
      <c r="D54" s="37" t="s">
        <v>101</v>
      </c>
      <c r="E54" s="38" t="s">
        <v>136</v>
      </c>
      <c r="F54" s="39" t="s">
        <v>137</v>
      </c>
      <c r="G54" s="40" t="s">
        <v>27</v>
      </c>
    </row>
    <row r="55" spans="1:7" ht="24" x14ac:dyDescent="0.25">
      <c r="A55" s="36">
        <v>78</v>
      </c>
      <c r="B55" s="37" t="s">
        <v>92</v>
      </c>
      <c r="C55" s="37" t="s">
        <v>93</v>
      </c>
      <c r="D55" s="37" t="s">
        <v>101</v>
      </c>
      <c r="E55" s="38" t="s">
        <v>136</v>
      </c>
      <c r="F55" s="39" t="s">
        <v>138</v>
      </c>
      <c r="G55" s="40" t="s">
        <v>12</v>
      </c>
    </row>
    <row r="56" spans="1:7" ht="36" x14ac:dyDescent="0.25">
      <c r="A56" s="36">
        <v>82</v>
      </c>
      <c r="B56" s="37" t="s">
        <v>92</v>
      </c>
      <c r="C56" s="37" t="s">
        <v>93</v>
      </c>
      <c r="D56" s="37" t="s">
        <v>94</v>
      </c>
      <c r="E56" s="38" t="s">
        <v>95</v>
      </c>
      <c r="F56" s="39" t="s">
        <v>139</v>
      </c>
      <c r="G56" s="40" t="s">
        <v>27</v>
      </c>
    </row>
    <row r="57" spans="1:7" ht="24" x14ac:dyDescent="0.25">
      <c r="A57" s="46">
        <v>7</v>
      </c>
      <c r="B57" s="47" t="s">
        <v>140</v>
      </c>
      <c r="C57" s="47" t="s">
        <v>141</v>
      </c>
      <c r="D57" s="47" t="s">
        <v>142</v>
      </c>
      <c r="E57" s="48" t="s">
        <v>143</v>
      </c>
      <c r="F57" s="49" t="s">
        <v>144</v>
      </c>
      <c r="G57" s="50" t="s">
        <v>12</v>
      </c>
    </row>
    <row r="58" spans="1:7" ht="24" x14ac:dyDescent="0.25">
      <c r="A58" s="46">
        <v>8</v>
      </c>
      <c r="B58" s="47" t="s">
        <v>140</v>
      </c>
      <c r="C58" s="47" t="s">
        <v>141</v>
      </c>
      <c r="D58" s="47" t="s">
        <v>145</v>
      </c>
      <c r="E58" s="48" t="s">
        <v>146</v>
      </c>
      <c r="F58" s="49" t="s">
        <v>147</v>
      </c>
      <c r="G58" s="50" t="s">
        <v>27</v>
      </c>
    </row>
    <row r="59" spans="1:7" ht="24" x14ac:dyDescent="0.25">
      <c r="A59" s="46">
        <v>11</v>
      </c>
      <c r="B59" s="47" t="s">
        <v>31</v>
      </c>
      <c r="C59" s="47" t="s">
        <v>141</v>
      </c>
      <c r="D59" s="47" t="s">
        <v>81</v>
      </c>
      <c r="E59" s="48" t="s">
        <v>148</v>
      </c>
      <c r="F59" s="49" t="s">
        <v>149</v>
      </c>
      <c r="G59" s="50" t="s">
        <v>12</v>
      </c>
    </row>
    <row r="60" spans="1:7" ht="25.5" x14ac:dyDescent="0.25">
      <c r="A60" s="46">
        <v>14</v>
      </c>
      <c r="B60" s="47" t="s">
        <v>140</v>
      </c>
      <c r="C60" s="47" t="s">
        <v>141</v>
      </c>
      <c r="D60" s="47" t="s">
        <v>150</v>
      </c>
      <c r="E60" s="48" t="s">
        <v>151</v>
      </c>
      <c r="F60" s="49" t="s">
        <v>152</v>
      </c>
      <c r="G60" s="51" t="s">
        <v>12</v>
      </c>
    </row>
    <row r="61" spans="1:7" ht="38.25" x14ac:dyDescent="0.25">
      <c r="A61" s="46">
        <v>41</v>
      </c>
      <c r="B61" s="47" t="s">
        <v>140</v>
      </c>
      <c r="C61" s="47" t="s">
        <v>141</v>
      </c>
      <c r="D61" s="47" t="s">
        <v>142</v>
      </c>
      <c r="E61" s="48" t="s">
        <v>143</v>
      </c>
      <c r="F61" s="49" t="s">
        <v>153</v>
      </c>
      <c r="G61" s="50" t="s">
        <v>12</v>
      </c>
    </row>
    <row r="62" spans="1:7" ht="25.5" x14ac:dyDescent="0.25">
      <c r="A62" s="46">
        <v>42</v>
      </c>
      <c r="B62" s="47" t="s">
        <v>140</v>
      </c>
      <c r="C62" s="47" t="s">
        <v>141</v>
      </c>
      <c r="D62" s="47" t="s">
        <v>154</v>
      </c>
      <c r="E62" s="48" t="s">
        <v>155</v>
      </c>
      <c r="F62" s="49" t="s">
        <v>156</v>
      </c>
      <c r="G62" s="50" t="s">
        <v>12</v>
      </c>
    </row>
    <row r="63" spans="1:7" ht="24" x14ac:dyDescent="0.25">
      <c r="A63" s="46">
        <v>44</v>
      </c>
      <c r="B63" s="47" t="s">
        <v>140</v>
      </c>
      <c r="C63" s="47" t="s">
        <v>141</v>
      </c>
      <c r="D63" s="47" t="s">
        <v>145</v>
      </c>
      <c r="E63" s="48" t="s">
        <v>146</v>
      </c>
      <c r="F63" s="49" t="s">
        <v>157</v>
      </c>
      <c r="G63" s="50" t="s">
        <v>12</v>
      </c>
    </row>
    <row r="64" spans="1:7" ht="24" x14ac:dyDescent="0.25">
      <c r="A64" s="52">
        <v>45</v>
      </c>
      <c r="B64" s="47" t="s">
        <v>140</v>
      </c>
      <c r="C64" s="53" t="s">
        <v>141</v>
      </c>
      <c r="D64" s="53" t="s">
        <v>158</v>
      </c>
      <c r="E64" s="54" t="s">
        <v>159</v>
      </c>
      <c r="F64" s="55" t="s">
        <v>160</v>
      </c>
      <c r="G64" s="56" t="s">
        <v>27</v>
      </c>
    </row>
    <row r="65" spans="1:7" ht="24" x14ac:dyDescent="0.25">
      <c r="A65" s="52">
        <v>46</v>
      </c>
      <c r="B65" s="47" t="s">
        <v>140</v>
      </c>
      <c r="C65" s="53" t="s">
        <v>141</v>
      </c>
      <c r="D65" s="53" t="s">
        <v>158</v>
      </c>
      <c r="E65" s="54" t="s">
        <v>159</v>
      </c>
      <c r="F65" s="55" t="s">
        <v>161</v>
      </c>
      <c r="G65" s="57" t="s">
        <v>27</v>
      </c>
    </row>
    <row r="66" spans="1:7" ht="25.5" x14ac:dyDescent="0.25">
      <c r="A66" s="46">
        <v>48</v>
      </c>
      <c r="B66" s="47" t="s">
        <v>140</v>
      </c>
      <c r="C66" s="47" t="s">
        <v>141</v>
      </c>
      <c r="D66" s="47" t="s">
        <v>162</v>
      </c>
      <c r="E66" s="48" t="s">
        <v>163</v>
      </c>
      <c r="F66" s="49" t="s">
        <v>164</v>
      </c>
      <c r="G66" s="50" t="s">
        <v>12</v>
      </c>
    </row>
    <row r="67" spans="1:7" ht="24" x14ac:dyDescent="0.25">
      <c r="A67" s="46">
        <v>59</v>
      </c>
      <c r="B67" s="47" t="s">
        <v>140</v>
      </c>
      <c r="C67" s="47" t="s">
        <v>141</v>
      </c>
      <c r="D67" s="47" t="s">
        <v>162</v>
      </c>
      <c r="E67" s="48" t="s">
        <v>163</v>
      </c>
      <c r="F67" s="49" t="s">
        <v>165</v>
      </c>
      <c r="G67" s="50" t="s">
        <v>12</v>
      </c>
    </row>
    <row r="68" spans="1:7" ht="24" x14ac:dyDescent="0.25">
      <c r="A68" s="46">
        <v>60</v>
      </c>
      <c r="B68" s="47" t="s">
        <v>140</v>
      </c>
      <c r="C68" s="47" t="s">
        <v>141</v>
      </c>
      <c r="D68" s="47" t="s">
        <v>162</v>
      </c>
      <c r="E68" s="48" t="s">
        <v>163</v>
      </c>
      <c r="F68" s="49" t="s">
        <v>166</v>
      </c>
      <c r="G68" s="50" t="s">
        <v>12</v>
      </c>
    </row>
    <row r="69" spans="1:7" ht="24" x14ac:dyDescent="0.25">
      <c r="A69" s="46">
        <v>61</v>
      </c>
      <c r="B69" s="47" t="s">
        <v>140</v>
      </c>
      <c r="C69" s="47" t="s">
        <v>141</v>
      </c>
      <c r="D69" s="47" t="s">
        <v>162</v>
      </c>
      <c r="E69" s="48" t="s">
        <v>163</v>
      </c>
      <c r="F69" s="49" t="s">
        <v>167</v>
      </c>
      <c r="G69" s="50" t="s">
        <v>12</v>
      </c>
    </row>
    <row r="70" spans="1:7" ht="38.25" x14ac:dyDescent="0.25">
      <c r="A70" s="46">
        <v>62</v>
      </c>
      <c r="B70" s="47" t="s">
        <v>140</v>
      </c>
      <c r="C70" s="47" t="s">
        <v>141</v>
      </c>
      <c r="D70" s="47" t="s">
        <v>162</v>
      </c>
      <c r="E70" s="48" t="s">
        <v>168</v>
      </c>
      <c r="F70" s="49" t="s">
        <v>169</v>
      </c>
      <c r="G70" s="51" t="s">
        <v>27</v>
      </c>
    </row>
    <row r="71" spans="1:7" ht="24" x14ac:dyDescent="0.25">
      <c r="A71" s="52">
        <v>66</v>
      </c>
      <c r="B71" s="47" t="s">
        <v>140</v>
      </c>
      <c r="C71" s="53" t="s">
        <v>141</v>
      </c>
      <c r="D71" s="53" t="s">
        <v>158</v>
      </c>
      <c r="E71" s="54" t="s">
        <v>170</v>
      </c>
      <c r="F71" s="55" t="s">
        <v>171</v>
      </c>
      <c r="G71" s="57" t="s">
        <v>12</v>
      </c>
    </row>
    <row r="72" spans="1:7" ht="24" x14ac:dyDescent="0.25">
      <c r="A72" s="46">
        <v>67</v>
      </c>
      <c r="B72" s="47" t="s">
        <v>140</v>
      </c>
      <c r="C72" s="47" t="s">
        <v>141</v>
      </c>
      <c r="D72" s="47" t="s">
        <v>172</v>
      </c>
      <c r="E72" s="48" t="s">
        <v>173</v>
      </c>
      <c r="F72" s="49" t="s">
        <v>174</v>
      </c>
      <c r="G72" s="50" t="s">
        <v>12</v>
      </c>
    </row>
    <row r="73" spans="1:7" ht="24" x14ac:dyDescent="0.25">
      <c r="A73" s="46">
        <v>73</v>
      </c>
      <c r="B73" s="47" t="s">
        <v>140</v>
      </c>
      <c r="C73" s="47" t="s">
        <v>141</v>
      </c>
      <c r="D73" s="47" t="s">
        <v>158</v>
      </c>
      <c r="E73" s="48" t="s">
        <v>170</v>
      </c>
      <c r="F73" s="49" t="s">
        <v>175</v>
      </c>
      <c r="G73" s="50" t="s">
        <v>12</v>
      </c>
    </row>
    <row r="74" spans="1:7" ht="24" x14ac:dyDescent="0.25">
      <c r="A74" s="46">
        <v>74</v>
      </c>
      <c r="B74" s="47" t="s">
        <v>140</v>
      </c>
      <c r="C74" s="47" t="s">
        <v>141</v>
      </c>
      <c r="D74" s="47" t="s">
        <v>158</v>
      </c>
      <c r="E74" s="48" t="s">
        <v>170</v>
      </c>
      <c r="F74" s="49" t="s">
        <v>176</v>
      </c>
      <c r="G74" s="50" t="s">
        <v>12</v>
      </c>
    </row>
    <row r="75" spans="1:7" ht="24" x14ac:dyDescent="0.25">
      <c r="A75" s="46">
        <v>75</v>
      </c>
      <c r="B75" s="47" t="s">
        <v>140</v>
      </c>
      <c r="C75" s="47" t="s">
        <v>141</v>
      </c>
      <c r="D75" s="47" t="s">
        <v>158</v>
      </c>
      <c r="E75" s="48" t="s">
        <v>170</v>
      </c>
      <c r="F75" s="49" t="s">
        <v>177</v>
      </c>
      <c r="G75" s="50" t="s">
        <v>12</v>
      </c>
    </row>
    <row r="76" spans="1:7" ht="24" x14ac:dyDescent="0.25">
      <c r="A76" s="46">
        <v>79</v>
      </c>
      <c r="B76" s="47" t="s">
        <v>140</v>
      </c>
      <c r="C76" s="47" t="s">
        <v>141</v>
      </c>
      <c r="D76" s="47" t="s">
        <v>158</v>
      </c>
      <c r="E76" s="48" t="s">
        <v>159</v>
      </c>
      <c r="F76" s="49" t="s">
        <v>178</v>
      </c>
      <c r="G76" s="50" t="s">
        <v>27</v>
      </c>
    </row>
    <row r="77" spans="1:7" ht="25.5" x14ac:dyDescent="0.25">
      <c r="A77" s="46">
        <v>84</v>
      </c>
      <c r="B77" s="47" t="s">
        <v>140</v>
      </c>
      <c r="C77" s="47" t="s">
        <v>141</v>
      </c>
      <c r="D77" s="47" t="s">
        <v>172</v>
      </c>
      <c r="E77" s="48" t="s">
        <v>179</v>
      </c>
      <c r="F77" s="49" t="s">
        <v>180</v>
      </c>
      <c r="G77" s="50" t="s">
        <v>12</v>
      </c>
    </row>
    <row r="78" spans="1:7" ht="24" x14ac:dyDescent="0.25">
      <c r="A78" s="46">
        <v>87</v>
      </c>
      <c r="B78" s="47" t="s">
        <v>140</v>
      </c>
      <c r="C78" s="47" t="s">
        <v>141</v>
      </c>
      <c r="D78" s="47" t="s">
        <v>154</v>
      </c>
      <c r="E78" s="48" t="s">
        <v>181</v>
      </c>
      <c r="F78" s="49" t="s">
        <v>182</v>
      </c>
      <c r="G78" s="50" t="s">
        <v>12</v>
      </c>
    </row>
    <row r="79" spans="1:7" ht="24" x14ac:dyDescent="0.25">
      <c r="A79" s="46">
        <v>88</v>
      </c>
      <c r="B79" s="47" t="s">
        <v>140</v>
      </c>
      <c r="C79" s="47" t="s">
        <v>141</v>
      </c>
      <c r="D79" s="47" t="s">
        <v>158</v>
      </c>
      <c r="E79" s="48" t="s">
        <v>183</v>
      </c>
      <c r="F79" s="49" t="s">
        <v>184</v>
      </c>
      <c r="G79" s="50" t="s">
        <v>12</v>
      </c>
    </row>
    <row r="80" spans="1:7" ht="24" x14ac:dyDescent="0.25">
      <c r="A80" s="46">
        <v>89</v>
      </c>
      <c r="B80" s="47" t="s">
        <v>140</v>
      </c>
      <c r="C80" s="47" t="s">
        <v>141</v>
      </c>
      <c r="D80" s="47" t="s">
        <v>158</v>
      </c>
      <c r="E80" s="48" t="s">
        <v>183</v>
      </c>
      <c r="F80" s="49" t="s">
        <v>185</v>
      </c>
      <c r="G80" s="50" t="s">
        <v>12</v>
      </c>
    </row>
    <row r="81" spans="1:7" ht="24" x14ac:dyDescent="0.25">
      <c r="A81" s="46">
        <v>90</v>
      </c>
      <c r="B81" s="47" t="s">
        <v>140</v>
      </c>
      <c r="C81" s="47" t="s">
        <v>141</v>
      </c>
      <c r="D81" s="47" t="s">
        <v>186</v>
      </c>
      <c r="E81" s="48" t="s">
        <v>187</v>
      </c>
      <c r="F81" s="49" t="s">
        <v>188</v>
      </c>
      <c r="G81" s="50" t="s">
        <v>12</v>
      </c>
    </row>
    <row r="82" spans="1:7" ht="24" x14ac:dyDescent="0.25">
      <c r="A82" s="46">
        <v>91</v>
      </c>
      <c r="B82" s="47" t="s">
        <v>140</v>
      </c>
      <c r="C82" s="47" t="s">
        <v>141</v>
      </c>
      <c r="D82" s="47" t="s">
        <v>186</v>
      </c>
      <c r="E82" s="48" t="s">
        <v>189</v>
      </c>
      <c r="F82" s="49" t="s">
        <v>190</v>
      </c>
      <c r="G82" s="50" t="s">
        <v>12</v>
      </c>
    </row>
    <row r="83" spans="1:7" ht="38.25" x14ac:dyDescent="0.25">
      <c r="A83" s="58">
        <v>1</v>
      </c>
      <c r="B83" s="59" t="s">
        <v>140</v>
      </c>
      <c r="C83" s="59" t="s">
        <v>191</v>
      </c>
      <c r="D83" s="59" t="s">
        <v>192</v>
      </c>
      <c r="E83" s="60" t="s">
        <v>193</v>
      </c>
      <c r="F83" s="61" t="s">
        <v>194</v>
      </c>
      <c r="G83" s="62" t="s">
        <v>12</v>
      </c>
    </row>
    <row r="84" spans="1:7" ht="36" x14ac:dyDescent="0.25">
      <c r="A84" s="63">
        <v>2</v>
      </c>
      <c r="B84" s="64" t="s">
        <v>140</v>
      </c>
      <c r="C84" s="64" t="s">
        <v>191</v>
      </c>
      <c r="D84" s="64" t="s">
        <v>192</v>
      </c>
      <c r="E84" s="65" t="s">
        <v>193</v>
      </c>
      <c r="F84" s="66" t="s">
        <v>195</v>
      </c>
      <c r="G84" s="67" t="s">
        <v>12</v>
      </c>
    </row>
    <row r="85" spans="1:7" ht="36" x14ac:dyDescent="0.25">
      <c r="A85" s="63">
        <v>3</v>
      </c>
      <c r="B85" s="64" t="s">
        <v>140</v>
      </c>
      <c r="C85" s="64" t="s">
        <v>191</v>
      </c>
      <c r="D85" s="64" t="s">
        <v>192</v>
      </c>
      <c r="E85" s="65" t="s">
        <v>196</v>
      </c>
      <c r="F85" s="66" t="s">
        <v>197</v>
      </c>
      <c r="G85" s="67" t="s">
        <v>12</v>
      </c>
    </row>
    <row r="86" spans="1:7" ht="38.25" x14ac:dyDescent="0.25">
      <c r="A86" s="63">
        <v>4</v>
      </c>
      <c r="B86" s="64" t="s">
        <v>92</v>
      </c>
      <c r="C86" s="64" t="s">
        <v>191</v>
      </c>
      <c r="D86" s="64" t="s">
        <v>198</v>
      </c>
      <c r="E86" s="65" t="s">
        <v>199</v>
      </c>
      <c r="F86" s="66" t="s">
        <v>200</v>
      </c>
      <c r="G86" s="67" t="s">
        <v>12</v>
      </c>
    </row>
    <row r="87" spans="1:7" ht="24" x14ac:dyDescent="0.25">
      <c r="A87" s="63">
        <v>5</v>
      </c>
      <c r="B87" s="64" t="s">
        <v>92</v>
      </c>
      <c r="C87" s="64" t="s">
        <v>191</v>
      </c>
      <c r="D87" s="64" t="s">
        <v>198</v>
      </c>
      <c r="E87" s="65" t="s">
        <v>199</v>
      </c>
      <c r="F87" s="66" t="s">
        <v>201</v>
      </c>
      <c r="G87" s="67" t="s">
        <v>27</v>
      </c>
    </row>
    <row r="88" spans="1:7" ht="36" x14ac:dyDescent="0.25">
      <c r="A88" s="63">
        <v>6</v>
      </c>
      <c r="B88" s="64" t="s">
        <v>47</v>
      </c>
      <c r="C88" s="64" t="s">
        <v>191</v>
      </c>
      <c r="D88" s="64" t="s">
        <v>192</v>
      </c>
      <c r="E88" s="65" t="s">
        <v>202</v>
      </c>
      <c r="F88" s="66" t="s">
        <v>203</v>
      </c>
      <c r="G88" s="67" t="s">
        <v>12</v>
      </c>
    </row>
    <row r="89" spans="1:7" ht="25.5" x14ac:dyDescent="0.25">
      <c r="A89" s="63">
        <v>12</v>
      </c>
      <c r="B89" s="64" t="s">
        <v>62</v>
      </c>
      <c r="C89" s="64" t="s">
        <v>191</v>
      </c>
      <c r="D89" s="64" t="s">
        <v>204</v>
      </c>
      <c r="E89" s="65" t="s">
        <v>205</v>
      </c>
      <c r="F89" s="66" t="s">
        <v>206</v>
      </c>
      <c r="G89" s="67" t="s">
        <v>12</v>
      </c>
    </row>
    <row r="90" spans="1:7" ht="24" x14ac:dyDescent="0.25">
      <c r="A90" s="63">
        <v>13</v>
      </c>
      <c r="B90" s="64" t="s">
        <v>31</v>
      </c>
      <c r="C90" s="64" t="s">
        <v>191</v>
      </c>
      <c r="D90" s="64" t="s">
        <v>81</v>
      </c>
      <c r="E90" s="65" t="s">
        <v>207</v>
      </c>
      <c r="F90" s="66" t="s">
        <v>208</v>
      </c>
      <c r="G90" s="67" t="s">
        <v>12</v>
      </c>
    </row>
    <row r="91" spans="1:7" ht="24" x14ac:dyDescent="0.25">
      <c r="A91" s="63">
        <v>56</v>
      </c>
      <c r="B91" s="64" t="s">
        <v>31</v>
      </c>
      <c r="C91" s="64" t="s">
        <v>191</v>
      </c>
      <c r="D91" s="64" t="s">
        <v>209</v>
      </c>
      <c r="E91" s="65" t="s">
        <v>210</v>
      </c>
      <c r="F91" s="66" t="s">
        <v>211</v>
      </c>
      <c r="G91" s="67" t="s">
        <v>27</v>
      </c>
    </row>
    <row r="92" spans="1:7" ht="25.5" x14ac:dyDescent="0.25">
      <c r="A92" s="63">
        <v>80</v>
      </c>
      <c r="B92" s="64" t="s">
        <v>47</v>
      </c>
      <c r="C92" s="64" t="s">
        <v>191</v>
      </c>
      <c r="D92" s="64" t="s">
        <v>212</v>
      </c>
      <c r="E92" s="65" t="s">
        <v>199</v>
      </c>
      <c r="F92" s="66" t="s">
        <v>213</v>
      </c>
      <c r="G92" s="67" t="s">
        <v>12</v>
      </c>
    </row>
    <row r="93" spans="1:7" ht="24.75" thickBot="1" x14ac:dyDescent="0.3">
      <c r="A93" s="68">
        <v>85</v>
      </c>
      <c r="B93" s="69" t="s">
        <v>47</v>
      </c>
      <c r="C93" s="69" t="s">
        <v>191</v>
      </c>
      <c r="D93" s="69" t="s">
        <v>209</v>
      </c>
      <c r="E93" s="70" t="s">
        <v>210</v>
      </c>
      <c r="F93" s="71" t="s">
        <v>214</v>
      </c>
      <c r="G93" s="72" t="s">
        <v>12</v>
      </c>
    </row>
    <row r="94" spans="1:7" x14ac:dyDescent="0.25">
      <c r="A94" s="73"/>
      <c r="B94" s="73"/>
      <c r="C94" s="74"/>
      <c r="D94" s="74"/>
    </row>
    <row r="97" spans="3:3" x14ac:dyDescent="0.25">
      <c r="C97" s="74"/>
    </row>
  </sheetData>
  <mergeCells count="7">
    <mergeCell ref="G1:G2"/>
    <mergeCell ref="A1:A2"/>
    <mergeCell ref="B1:B2"/>
    <mergeCell ref="C1:C2"/>
    <mergeCell ref="D1:D2"/>
    <mergeCell ref="E1:E2"/>
    <mergeCell ref="F1:F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A835E-2E44-412B-BFBD-DD69F107ED7B}">
  <dimension ref="A1:L93"/>
  <sheetViews>
    <sheetView workbookViewId="0">
      <selection sqref="A1:XFD1048576"/>
    </sheetView>
  </sheetViews>
  <sheetFormatPr defaultRowHeight="12" x14ac:dyDescent="0.2"/>
  <cols>
    <col min="1" max="1" width="4.85546875" style="76" customWidth="1"/>
    <col min="2" max="2" width="19.140625" style="76" customWidth="1"/>
    <col min="3" max="3" width="20.140625" style="75" customWidth="1"/>
    <col min="4" max="4" width="35.42578125" style="75" customWidth="1"/>
    <col min="5" max="5" width="16.140625" style="75" customWidth="1"/>
    <col min="6" max="6" width="57.85546875" style="74" customWidth="1"/>
    <col min="7" max="7" width="17.28515625" style="75" customWidth="1"/>
    <col min="8" max="8" width="15.140625" style="131" customWidth="1"/>
    <col min="9" max="10" width="18" style="76" customWidth="1"/>
    <col min="11" max="11" width="80.42578125" style="76" customWidth="1"/>
    <col min="12" max="12" width="70.5703125" style="76" customWidth="1"/>
    <col min="13" max="16384" width="9.140625" style="76"/>
  </cols>
  <sheetData>
    <row r="1" spans="1:12" s="78" customFormat="1" ht="24" customHeight="1" x14ac:dyDescent="0.2">
      <c r="A1" s="1" t="s">
        <v>0</v>
      </c>
      <c r="B1" s="2" t="s">
        <v>1</v>
      </c>
      <c r="C1" s="3" t="s">
        <v>2</v>
      </c>
      <c r="D1" s="2" t="s">
        <v>3</v>
      </c>
      <c r="E1" s="2" t="s">
        <v>4</v>
      </c>
      <c r="F1" s="4" t="s">
        <v>5</v>
      </c>
      <c r="G1" s="3" t="s">
        <v>215</v>
      </c>
      <c r="H1" s="2" t="s">
        <v>216</v>
      </c>
      <c r="I1" s="2" t="s">
        <v>217</v>
      </c>
      <c r="J1" s="77" t="s">
        <v>218</v>
      </c>
      <c r="K1" s="2" t="s">
        <v>219</v>
      </c>
      <c r="L1" s="4" t="s">
        <v>220</v>
      </c>
    </row>
    <row r="2" spans="1:12" s="78" customFormat="1" ht="29.25" customHeight="1" thickBot="1" x14ac:dyDescent="0.25">
      <c r="A2" s="5"/>
      <c r="B2" s="6"/>
      <c r="C2" s="7"/>
      <c r="D2" s="6"/>
      <c r="E2" s="6"/>
      <c r="F2" s="8"/>
      <c r="G2" s="7"/>
      <c r="H2" s="6"/>
      <c r="I2" s="6"/>
      <c r="J2" s="79"/>
      <c r="K2" s="6"/>
      <c r="L2" s="8"/>
    </row>
    <row r="3" spans="1:12" ht="48" x14ac:dyDescent="0.2">
      <c r="A3" s="80">
        <v>1</v>
      </c>
      <c r="B3" s="81" t="str">
        <f>'[1]NEMAZAT podkladová tabulka'!P3</f>
        <v>I. Doprava (Mobilita, informačné systémy)</v>
      </c>
      <c r="C3" s="82" t="str">
        <f>'[1]NEMAZAT podkladová tabulka'!O3</f>
        <v>F. Správa a riadenie mesta</v>
      </c>
      <c r="D3" s="83" t="str">
        <f>'[1]NEMAZAT podkladová tabulka'!R3</f>
        <v>F.I) Zavádzanie e-Governmentu na mestskej úrovni v prospech občanov, podnikateľov a ďalších subjektov pôsobiacich na území mesta</v>
      </c>
      <c r="E3" s="84" t="str">
        <f>'[1]NEMAZAT podkladová tabulka'!S3</f>
        <v>F.I.c)</v>
      </c>
      <c r="F3" s="85" t="str">
        <f>'[1]NEMAZAT podkladová tabulka'!N3</f>
        <v>Projekt budovania intranetu a helpdesku ako nástroja pre skvalitnenie práce užívateľov spolu s evidovaním a sledovaním softwarových licencií SAM a hardware</v>
      </c>
      <c r="G3" s="86" t="str">
        <f>'[1]NEMAZAT podkladová tabulka'!U3</f>
        <v>Magistrát hl. mesta SR Bratislavy</v>
      </c>
      <c r="H3" s="87" t="str">
        <f>'[1]NEMAZAT podkladová tabulka'!V3</f>
        <v>Oddelenie informačných technológií</v>
      </c>
      <c r="I3" s="87" t="str">
        <f>'[1]NEMAZAT podkladová tabulka'!W3</f>
        <v>žiadne</v>
      </c>
      <c r="J3" s="87">
        <f>'[1]NEMAZAT podkladová tabulka'!AB3</f>
        <v>2018</v>
      </c>
      <c r="K3" s="83" t="str">
        <f>'[1]NEMAZAT podkladová tabulka'!X3</f>
        <v xml:space="preserve">Cieľom je vybudovanie troch samostatných nástrojov Intranet, Helpdesk a Software Asset Management pre potreby zamestnancov úradu hlavného mesta SR Bratislavy. </v>
      </c>
      <c r="L3" s="88" t="str">
        <f>'[1]NEMAZAT podkladová tabulka'!AR3</f>
        <v>Nasadenie aplikácie Intranet, nasadenie aplikácie SAM  (evidencia a sledovanie softwarových licencií SAM a hardwere)</v>
      </c>
    </row>
    <row r="4" spans="1:12" ht="48" x14ac:dyDescent="0.2">
      <c r="A4" s="89">
        <v>2</v>
      </c>
      <c r="B4" s="90" t="str">
        <f>'[1]NEMAZAT podkladová tabulka'!P4</f>
        <v>I. Doprava (Mobilita, informačné systémy)</v>
      </c>
      <c r="C4" s="91" t="str">
        <f>'[1]NEMAZAT podkladová tabulka'!O4</f>
        <v>F. Správa a riadenie mesta</v>
      </c>
      <c r="D4" s="90" t="str">
        <f>'[1]NEMAZAT podkladová tabulka'!R4</f>
        <v>F.I) Zavádzanie e-Governmentu na mestskej úrovni v prospech občanov, podnikateľov a ďalších subjektov pôsobiacich na území mesta</v>
      </c>
      <c r="E4" s="92" t="str">
        <f>'[1]NEMAZAT podkladová tabulka'!S4</f>
        <v>F.I.c)</v>
      </c>
      <c r="F4" s="93" t="str">
        <f>'[1]NEMAZAT podkladová tabulka'!N4</f>
        <v>Projekt školení a e-learningu o využívaní digitálnych nástrojov správy mesta pre užívateľov služieb</v>
      </c>
      <c r="G4" s="94" t="str">
        <f>'[1]NEMAZAT podkladová tabulka'!U4</f>
        <v>Magistrát hl. mesta SR Bratislavy</v>
      </c>
      <c r="H4" s="95" t="str">
        <f>'[1]NEMAZAT podkladová tabulka'!V4</f>
        <v>Oddelenie informačných technológií</v>
      </c>
      <c r="I4" s="95" t="str">
        <f>'[1]NEMAZAT podkladová tabulka'!W4</f>
        <v xml:space="preserve">Oddelenie ľudských zdrojov </v>
      </c>
      <c r="J4" s="95">
        <f>'[1]NEMAZAT podkladová tabulka'!AB4</f>
        <v>2018</v>
      </c>
      <c r="K4" s="90" t="str">
        <f>'[1]NEMAZAT podkladová tabulka'!X4</f>
        <v>Vzdelávanie zamestnancov v oblasti digitálnych zručností. Vzdelávanie prebieha priebežne v nadväznosti na harmonogram nasadzovania informačných systémov a potreby zamestnancov v oblasti používaných počítačových aplikácií.</v>
      </c>
      <c r="L4" s="96" t="str">
        <f>'[1]NEMAZAT podkladová tabulka'!AR4</f>
        <v>Školenia užívateľov prebiehali priebežne (Ginis, Noris, MS Office). Obstaranie licencie MS Office 365, e-learning  pre 100 použivateľov.</v>
      </c>
    </row>
    <row r="5" spans="1:12" ht="72" x14ac:dyDescent="0.2">
      <c r="A5" s="89">
        <v>3</v>
      </c>
      <c r="B5" s="90" t="str">
        <f>'[1]NEMAZAT podkladová tabulka'!P5</f>
        <v>I. Doprava (Mobilita, informačné systémy)</v>
      </c>
      <c r="C5" s="91" t="str">
        <f>'[1]NEMAZAT podkladová tabulka'!O5</f>
        <v>F. Správa a riadenie mesta</v>
      </c>
      <c r="D5" s="90" t="str">
        <f>'[1]NEMAZAT podkladová tabulka'!R5</f>
        <v>F.I) Zavádzanie e-Governmentu na mestskej úrovni v prospech občanov, podnikateľov a ďalších subjektov pôsobiacich na území mesta</v>
      </c>
      <c r="E5" s="92" t="str">
        <f>'[1]NEMAZAT podkladová tabulka'!S5</f>
        <v>F.I.b)</v>
      </c>
      <c r="F5" s="93" t="str">
        <f>'[1]NEMAZAT podkladová tabulka'!N5</f>
        <v>Centrálny Geoportál - sprístupnenie a využitie existujúcich a validovaných priestorových dát pre celý magistrát pomocou služieb</v>
      </c>
      <c r="G5" s="94" t="str">
        <f>'[1]NEMAZAT podkladová tabulka'!U5</f>
        <v>Magistrát hl. mesta SR Bratislavy</v>
      </c>
      <c r="H5" s="95" t="str">
        <f>'[1]NEMAZAT podkladová tabulka'!V5</f>
        <v>Oddelenie informačných technológií</v>
      </c>
      <c r="I5" s="95" t="str">
        <f>'[1]NEMAZAT podkladová tabulka'!W5</f>
        <v>Sekcia územného plánovania, Odelenie správy komunikácií</v>
      </c>
      <c r="J5" s="95">
        <f>'[1]NEMAZAT podkladová tabulka'!AB5</f>
        <v>2018</v>
      </c>
      <c r="K5" s="90" t="str">
        <f>'[1]NEMAZAT podkladová tabulka'!X5</f>
        <v>Zjednotenie a modernizácia existujúcich GIS aplikácii a dátových modelov, poskytnutie informačných služieb obyvateľom mesta / Cieľom je zvýšenie využiteľnosti existujúcich geografických údajov jednotlivými oddeleniami a organizáciami, zefektívnenie práce s geografickými údajmi a modernizácia pracovných procesov, realizácia prepojenia údajov existujúcich GIS a ich integrácia s ostatnými informačnými systémami s ohľadom na elektronizáciu služieb hlavného mesta</v>
      </c>
      <c r="L5" s="96" t="str">
        <f>'[1]NEMAZAT podkladová tabulka'!AR5</f>
        <v>Vytvorenie metaúdajového katalógu, kurzy pre e-learning</v>
      </c>
    </row>
    <row r="6" spans="1:12" ht="84" x14ac:dyDescent="0.2">
      <c r="A6" s="89">
        <v>4</v>
      </c>
      <c r="B6" s="90" t="str">
        <f>'[1]NEMAZAT podkladová tabulka'!P6</f>
        <v>VIII. Verejný priestor a životné prostredie</v>
      </c>
      <c r="C6" s="91" t="str">
        <f>'[1]NEMAZAT podkladová tabulka'!O6</f>
        <v>F. Správa a riadenie mesta</v>
      </c>
      <c r="D6" s="90" t="str">
        <f>'[1]NEMAZAT podkladová tabulka'!R6</f>
        <v>F.IV) Spoluúčasť občanov na rozhodovaní - participácia</v>
      </c>
      <c r="E6" s="92" t="str">
        <f>'[1]NEMAZAT podkladová tabulka'!S6</f>
        <v>F.IV.b)</v>
      </c>
      <c r="F6" s="93" t="str">
        <f>'[1]NEMAZAT podkladová tabulka'!N6</f>
        <v>Podpora partnerstva a dialógu v oblasti participatívnej tvorby verejných politík (pilotný projekt č.10 – Využívanie verejných priestorov a plôch na lokálnej úrovni)</v>
      </c>
      <c r="G6" s="94" t="str">
        <f>'[1]NEMAZAT podkladová tabulka'!U6</f>
        <v>Magistrát hl.mesta SR Bratislavy</v>
      </c>
      <c r="H6" s="95" t="str">
        <f>'[1]NEMAZAT podkladová tabulka'!V6</f>
        <v>Sekcia územného plánovania</v>
      </c>
      <c r="I6" s="95" t="str">
        <f>'[1]NEMAZAT podkladová tabulka'!W6</f>
        <v>Inštitút pre dobre spravovanú spoločnosť, Úrad splnomocnenca vlády pre rozvoj občianskej spoločnosti</v>
      </c>
      <c r="J6" s="95" t="str">
        <f>'[1]NEMAZAT podkladová tabulka'!AB6</f>
        <v>2017 - 2019</v>
      </c>
      <c r="K6" s="90" t="str">
        <f>'[1]NEMAZAT podkladová tabulka'!X6</f>
        <v>Projekt má dva hlavné ciele:  1. Koncepcia a plán využívania vybraného verejného priestoru v hlavnom meste Bratislava (Kamenné námestie + nám SNP). Tento plán a koncepcia vzniknú aj aplikovaním rôznych participačných metód a postupov.
2.Metodická príručka pre zástupcov samosprávy  s pracovným názvom „Tvorba koncepcií a plánov využívania verejných priestorov, plôch a participácia obyvateľov miest a obcí na ich tvorbe, správe a užívaní“. Táto metodická vznikne v spolupráci so samosprávou a má slúžiť pre jej ďalšiu prácu. Viac na www.zivenamestie.sk .</v>
      </c>
      <c r="L6" s="96" t="str">
        <f>'[1]NEMAZAT podkladová tabulka'!AR6</f>
        <v>1.	Praktická časť – pilotná schéma participatívnej tvorby verejných politík v previazaní na implementáciu pilotného projektu č.10
2.	Teoretická časť – analyticko-metodicko-legislatívna podpora zavádzania participatívnej tvorby verejných politík do praxe (súčinnosť pri zabezpečovaní zberu a hodnotení dát v previazaní na implementáciu a vyhodnotenie pilotného projektu č.10)</v>
      </c>
    </row>
    <row r="7" spans="1:12" ht="96" x14ac:dyDescent="0.2">
      <c r="A7" s="89">
        <v>5</v>
      </c>
      <c r="B7" s="90" t="str">
        <f>'[1]NEMAZAT podkladová tabulka'!P7</f>
        <v>VIII. Verejný priestor a životné prostredie</v>
      </c>
      <c r="C7" s="91" t="str">
        <f>'[1]NEMAZAT podkladová tabulka'!O7</f>
        <v>F. Správa a riadenie mesta</v>
      </c>
      <c r="D7" s="90" t="str">
        <f>'[1]NEMAZAT podkladová tabulka'!R7</f>
        <v>F.IV) Spoluúčasť občanov na rozhodovaní - participácia</v>
      </c>
      <c r="E7" s="92" t="str">
        <f>'[1]NEMAZAT podkladová tabulka'!S7</f>
        <v>F.IV.b)</v>
      </c>
      <c r="F7" s="93" t="str">
        <f>'[1]NEMAZAT podkladová tabulka'!N7</f>
        <v>Občiansky rozpočet</v>
      </c>
      <c r="G7" s="94" t="str">
        <f>'[1]NEMAZAT podkladová tabulka'!U7</f>
        <v>Magistrát hl. mesta SR Bratislavy</v>
      </c>
      <c r="H7" s="95" t="str">
        <f>'[1]NEMAZAT podkladová tabulka'!V7</f>
        <v xml:space="preserve">Oddelenie životného prostredia a mestskej zelene, Mestský ústav ochrany pamiatok </v>
      </c>
      <c r="I7" s="95" t="str">
        <f>'[1]NEMAZAT podkladová tabulka'!W7</f>
        <v>Sekcia financií (oddelenie rozpočtu)</v>
      </c>
      <c r="J7" s="95">
        <f>'[1]NEMAZAT podkladová tabulka'!AB7</f>
        <v>2018</v>
      </c>
      <c r="K7" s="90" t="str">
        <f>'[1]NEMAZAT podkladová tabulka'!X7</f>
        <v>Občiansky rozpočet je súčasť priorít Bratislavy, časti Otvorená samospráva.  Jeho cieľom je posilniť otvorenosť, transparentnosť a efektívnosť samosprávy, viac  informovať občanov, diskutovať s nimi a zvýšiť ich spoluúčasť na rozhodovaní. Na rozdiel od  grantovej schémy o alokácií schváleného objemu finančných prostriedkov nerozhoduje  komisia (či poslanci), ale priamo občania. Občania však od mesta nedostávajú prostriedky na  svoju činnosť, ale všetky obstarávania, objednávky a nákupy tovarov a služieb realizuje  mesto, v súlade s pravidlami a legislatívou o obstarávaní. Nakúpený materiál ostáva  majetkom mesta / Realizovali sa drobné projekty v celkovej výške 50 tis. eur ročne.</v>
      </c>
      <c r="L7" s="96" t="str">
        <f>'[1]NEMAZAT podkladová tabulka'!AR7</f>
        <v>Realizovali sa 3 projekty do celkovej výšky 50 tis. eur ročne: 1. Príspevok na publikáciu Spoznaj osobnosti, podľa ktorých sú pomenované ulice, 2. Revitalizácia parčíka pri nemocnici Antolská, 3. Riešenie premnožených ferálnych mačiek</v>
      </c>
    </row>
    <row r="8" spans="1:12" ht="132" x14ac:dyDescent="0.2">
      <c r="A8" s="89">
        <v>6</v>
      </c>
      <c r="B8" s="90" t="str">
        <f>'[1]NEMAZAT podkladová tabulka'!P8</f>
        <v>II. Správa mesta a nakladanie s majetkom mesta</v>
      </c>
      <c r="C8" s="91" t="str">
        <f>'[1]NEMAZAT podkladová tabulka'!O8</f>
        <v>F. Správa a riadenie mesta</v>
      </c>
      <c r="D8" s="90" t="str">
        <f>'[1]NEMAZAT podkladová tabulka'!R8</f>
        <v>F.I) Zavádzanie e-Governmentu na mestskej úrovni v prospech občanov, podnikateľov a ďalších subjektov pôsobiacich na území mesta</v>
      </c>
      <c r="E8" s="92" t="str">
        <f>'[1]NEMAZAT podkladová tabulka'!S8</f>
        <v xml:space="preserve"> F.I.a)</v>
      </c>
      <c r="F8" s="93" t="str">
        <f>'[1]NEMAZAT podkladová tabulka'!N8</f>
        <v>Elektronizácia služieb bratislavskej samosprávy (ESBS)</v>
      </c>
      <c r="G8" s="94" t="str">
        <f>'[1]NEMAZAT podkladová tabulka'!U8</f>
        <v>Magistrát hl. mesta SR Bratislava</v>
      </c>
      <c r="H8" s="95" t="str">
        <f>'[1]NEMAZAT podkladová tabulka'!V8</f>
        <v>Oddelenie informačných technológií</v>
      </c>
      <c r="I8" s="95" t="str">
        <f>'[1]NEMAZAT podkladová tabulka'!W8</f>
        <v>Oddelenie informačných technológií, Oddelenie stratégie a projektov</v>
      </c>
      <c r="J8" s="95" t="str">
        <f>'[1]NEMAZAT podkladová tabulka'!AB8</f>
        <v xml:space="preserve">2016-2020 udržateľnosť </v>
      </c>
      <c r="K8" s="90" t="str">
        <f>'[1]NEMAZAT podkladová tabulka'!X8</f>
        <v>Cieľom projektu je sprístupnenie a zabezpečenie všeobecnej použiteľnosti elektronických služieb bratislavskej samosprávy v zmysle zákona o egovernmente. Elektronické služby pre občanov a pre podnikateľov sú prístupné v rámci vytvoreného Integrovaného informačného systému mesta Bratislavy (IIS BA) a prostredníctvom centrálnych komponentov Ústredného portálu verejnej správy (85 elektronických služieb bratislavskej samosprávy na portáli www.esluzbyba.sk). IIS BA predstavuje jednotné centrálne riešenie pre úrady bratislavskej samosprávy, ktoré má integrované riešenia eGovernmentu. IIS BA okrem povinných e-služieb vytvoril podmienky pre zavádzanie ďalších e-služieb, ktoré sa budú dopĺňať v budúcnosti. Výsledkom projektu je zlepšenie úrovne poskytovania služieb v rámci elektronickej verejnej správy v gescii mesta a MČ, zvýšenie využívania internetu pri komunikácii so samosprávou. Výstupy: 85 povinných elektronických služieb + cca 58 nových služieb.</v>
      </c>
      <c r="L8" s="96" t="str">
        <f>'[1]NEMAZAT podkladová tabulka'!AR8</f>
        <v xml:space="preserve">Podpora udržateľnosti systému rozvoja nových služieb v zmysle zákona o eGovernmente, počet zavedených elektronickýžch služieb dostupných online 85, v roku 2017 zavedených 25 a v roku 2018  plánovaných 33 služieb. Počet podaní zrealizovaných elektronicky (informačné a transakčné služby)   35 184  </v>
      </c>
    </row>
    <row r="9" spans="1:12" ht="84" x14ac:dyDescent="0.2">
      <c r="A9" s="46">
        <v>7</v>
      </c>
      <c r="B9" s="47" t="str">
        <f>'[1]NEMAZAT podkladová tabulka'!P9</f>
        <v>I. Doprava (Mobilita, informačné systémy)</v>
      </c>
      <c r="C9" s="97" t="str">
        <f>'[1]NEMAZAT podkladová tabulka'!O9</f>
        <v>E. Doprava a technická infraštruktúra</v>
      </c>
      <c r="D9" s="47" t="str">
        <f>'[1]NEMAZAT podkladová tabulka'!R9</f>
        <v>E.IX) Technická infraštruktúra</v>
      </c>
      <c r="E9" s="48" t="str">
        <f>'[1]NEMAZAT podkladová tabulka'!S9</f>
        <v>E.IX.a)</v>
      </c>
      <c r="F9" s="98" t="str">
        <f>'[1]NEMAZAT podkladová tabulka'!N9</f>
        <v xml:space="preserve">Mestská optická sieť </v>
      </c>
      <c r="G9" s="99" t="str">
        <f>'[1]NEMAZAT podkladová tabulka'!U9</f>
        <v>Nebola určená</v>
      </c>
      <c r="H9" s="100" t="str">
        <f>'[1]NEMAZAT podkladová tabulka'!V9</f>
        <v>Oddelenie správy komunikácií</v>
      </c>
      <c r="I9" s="100" t="str">
        <f>'[1]NEMAZAT podkladová tabulka'!W9</f>
        <v>Mestská polícia, Krajský dopravný inšpektorát, DPB a.s.</v>
      </c>
      <c r="J9" s="100">
        <f>'[1]NEMAZAT podkladová tabulka'!AB9</f>
        <v>2018</v>
      </c>
      <c r="K9" s="47" t="str">
        <f>'[1]NEMAZAT podkladová tabulka'!X9</f>
        <v xml:space="preserve">Cieľom aktivity je budovanie a manažment optickej siete v správe hlavného mesta SR Bratislavy. Optická sieť bola budovaná investormi, ktorí dostali požiadavky Oddelenia správy komunikácií (OSK) do podmienok. Cieľom bolo prepojenie dopravných križovatiek po optickej sieti do riadiacej centrály Krajského dopravného inšpektorátu. OSK nahrádzalo metalické prepojenie križovatiek cez optické vlákna. 
V budúcnosti sa uvažuje o spojení optických sietí (OSK, MsP, DPB) do jednotnej optickej siete. Je však potrebné určiť správcu optickej siete a priradiť i financie do rozpočtu. </v>
      </c>
      <c r="L9" s="101" t="str">
        <f>'[1]NEMAZAT podkladová tabulka'!AR9</f>
        <v xml:space="preserve">V roku 2018 nebola pod optickú sieť pripojená žiadna križovatka. GIB pracuje na projekte pripojenia križovatky Hodonínska-Vrančovičova </v>
      </c>
    </row>
    <row r="10" spans="1:12" ht="72" x14ac:dyDescent="0.2">
      <c r="A10" s="46">
        <v>8</v>
      </c>
      <c r="B10" s="47" t="str">
        <f>'[1]NEMAZAT podkladová tabulka'!P10</f>
        <v>I. Doprava (Mobilita, informačné systémy)</v>
      </c>
      <c r="C10" s="97" t="str">
        <f>'[1]NEMAZAT podkladová tabulka'!O10</f>
        <v>E. Doprava a technická infraštruktúra</v>
      </c>
      <c r="D10" s="47" t="str">
        <f>'[1]NEMAZAT podkladová tabulka'!R10</f>
        <v>E.VIII) Systém organizácie a riadenia dopravy</v>
      </c>
      <c r="E10" s="48" t="str">
        <f>'[1]NEMAZAT podkladová tabulka'!S10</f>
        <v>E.VIII.b)</v>
      </c>
      <c r="F10" s="98" t="str">
        <f>'[1]NEMAZAT podkladová tabulka'!N10</f>
        <v>Dopravno-riadiaca centrála</v>
      </c>
      <c r="G10" s="99" t="str">
        <f>'[1]NEMAZAT podkladová tabulka'!U10</f>
        <v xml:space="preserve">Magistrát hl. mesta SR Bratislavy </v>
      </c>
      <c r="H10" s="100" t="str">
        <f>'[1]NEMAZAT podkladová tabulka'!V10</f>
        <v>Oddelenie správy komunikácií, oddelenie dopravného inžinierstva</v>
      </c>
      <c r="I10" s="100" t="str">
        <f>'[1]NEMAZAT podkladová tabulka'!W10</f>
        <v>Mestská polícia, Krajský dopravný inšpektort, DBP a.s., OSaP</v>
      </c>
      <c r="J10" s="100" t="str">
        <f>'[1]NEMAZAT podkladová tabulka'!AB10</f>
        <v>projekt ukončený v roku 2016</v>
      </c>
      <c r="K10" s="47" t="str">
        <f>'[1]NEMAZAT podkladová tabulka'!X10</f>
        <v xml:space="preserve">Nová dopravno - riadiaca centrála s pracoviskom v rámci magisrátu (ODI), ktorá umožňuje monitorovanie dopravy na území mesta, sčítanie dopravy na svetelne riadených križovatkách a ich následné vyhodnocovanie, monitorovanie porúch na svetelne riadených križovatkách a ich riešenie, optimalizáciu signálnych plánov a návrh preferenčných opatrení pre MHD.  Cieľom je zvýšenie účinnosti preferencie MHD, prehľadnosť centrálneho riadenia CSS, informovanosť KDI - ODI a možnosť využívania nových technológií, SW,HW riadenie. </v>
      </c>
      <c r="L10" s="101" t="str">
        <f>'[1]NEMAZAT podkladová tabulka'!AR10</f>
        <v xml:space="preserve">Dopravno - riadiaca centrála je nainštalovaná a plne funkčná.  </v>
      </c>
    </row>
    <row r="11" spans="1:12" ht="48" x14ac:dyDescent="0.2">
      <c r="A11" s="102">
        <v>9</v>
      </c>
      <c r="B11" s="103" t="str">
        <f>'[1]NEMAZAT podkladová tabulka'!P11</f>
        <v>VIII. Verejný priestor a životné prostredie</v>
      </c>
      <c r="C11" s="104" t="str">
        <f>'[1]NEMAZAT podkladová tabulka'!O11</f>
        <v>D. Kvalita životného prostredia a mestského priestoru</v>
      </c>
      <c r="D11" s="103" t="str">
        <f>'[1]NEMAZAT podkladová tabulka'!R11</f>
        <v>D.I) Program vytvárania mestského prostredia, revitalizácia verejných priestorov a zachovanie charakteru špecifických častí mesta</v>
      </c>
      <c r="E11" s="105" t="str">
        <f>'[1]NEMAZAT podkladová tabulka'!S11</f>
        <v>D.I.a)</v>
      </c>
      <c r="F11" s="106" t="str">
        <f>'[1]NEMAZAT podkladová tabulka'!N11</f>
        <v>Revitalizácia a obnova podchodov</v>
      </c>
      <c r="G11" s="107" t="str">
        <f>'[1]NEMAZAT podkladová tabulka'!U11</f>
        <v>Magistrát hl. mesta SR Bratislava</v>
      </c>
      <c r="H11" s="108" t="str">
        <f>'[1]NEMAZAT podkladová tabulka'!V11</f>
        <v>Oddelenie správy komunikácií</v>
      </c>
      <c r="I11" s="108">
        <f>'[1]NEMAZAT podkladová tabulka'!W11</f>
        <v>0</v>
      </c>
      <c r="J11" s="108">
        <f>'[1]NEMAZAT podkladová tabulka'!AB11</f>
        <v>2018</v>
      </c>
      <c r="K11" s="103" t="str">
        <f>'[1]NEMAZAT podkladová tabulka'!X11</f>
        <v xml:space="preserve">Obnova a komplexná oprava podchodov: Dolnozemská cesta pri ekonomickej univerzite, Rusovská cesta pri Záporožskej ulici, Dolnozemská (pri dostihovej dráhe), Rusovská (pri žel. stanici Petržalka)    </v>
      </c>
      <c r="L11" s="109" t="str">
        <f>'[1]NEMAZAT podkladová tabulka'!AR11</f>
        <v xml:space="preserve">Obnova podchodov (steny, prístrešky, osvetlenie) zrealizované </v>
      </c>
    </row>
    <row r="12" spans="1:12" ht="48" x14ac:dyDescent="0.2">
      <c r="A12" s="102">
        <v>10</v>
      </c>
      <c r="B12" s="103" t="str">
        <f>'[1]NEMAZAT podkladová tabulka'!P12</f>
        <v>VIII. Verejný priestor a životné prostredie</v>
      </c>
      <c r="C12" s="104" t="str">
        <f>'[1]NEMAZAT podkladová tabulka'!O12</f>
        <v>D. Kvalita životného prostredia a mestského priestoru</v>
      </c>
      <c r="D12" s="103" t="str">
        <f>'[1]NEMAZAT podkladová tabulka'!R12</f>
        <v>D.I) Program vytvárania mestského prostredia, revitalizácia verejných priestorov a zachovanie charakteru špecifických častí mesta</v>
      </c>
      <c r="E12" s="105" t="str">
        <f>'[1]NEMAZAT podkladová tabulka'!S12</f>
        <v>D.I.a)</v>
      </c>
      <c r="F12" s="106" t="str">
        <f>'[1]NEMAZAT podkladová tabulka'!N12</f>
        <v>Revitalizácia Trnavského mýta</v>
      </c>
      <c r="G12" s="107" t="str">
        <f>'[1]NEMAZAT podkladová tabulka'!U12</f>
        <v>Hlavné mesto SR Bratislava a Immocap Group a.s.</v>
      </c>
      <c r="H12" s="108" t="str">
        <f>'[1]NEMAZAT podkladová tabulka'!V12</f>
        <v>Oddelenie správy komunikácií</v>
      </c>
      <c r="I12" s="108">
        <f>'[1]NEMAZAT podkladová tabulka'!W12</f>
        <v>0</v>
      </c>
      <c r="J12" s="108" t="str">
        <f>'[1]NEMAZAT podkladová tabulka'!AB12</f>
        <v xml:space="preserve">2016 - 2018 </v>
      </c>
      <c r="K12" s="103" t="str">
        <f>'[1]NEMAZAT podkladová tabulka'!X12</f>
        <v xml:space="preserve">Revitalizácia Trnavského mýta: obnova vertikálnej dopravy - výťahy a esklalátory, revitalizácia verejného priestranstva - oprava chodníkov, výmena zábradlí, obnova dopravného značenia, revitalizácia prístreškov na nástupištiach, debarierovanie križovatky Krížna/Levická. Súčasťou projektu bola aj revitalizácia podchodu, ktorú realizoval súkromný investor. </v>
      </c>
      <c r="L12" s="109" t="str">
        <f>'[1]NEMAZAT podkladová tabulka'!AR12</f>
        <v>Kolaudácia a uvedenie do prevádzky</v>
      </c>
    </row>
    <row r="13" spans="1:12" ht="60" x14ac:dyDescent="0.2">
      <c r="A13" s="46">
        <v>11</v>
      </c>
      <c r="B13" s="47" t="str">
        <f>'[1]NEMAZAT podkladová tabulka'!P13</f>
        <v>VII. Verejný poriadok a verejná bezpečnosť, územné plánovanie</v>
      </c>
      <c r="C13" s="97" t="str">
        <f>'[1]NEMAZAT podkladová tabulka'!O13</f>
        <v>E. Doprava a technická infraštruktúra</v>
      </c>
      <c r="D13" s="47" t="str">
        <f>'[1]NEMAZAT podkladová tabulka'!R13</f>
        <v>C.V) Bezpečné mesto</v>
      </c>
      <c r="E13" s="48" t="str">
        <f>'[1]NEMAZAT podkladová tabulka'!S13</f>
        <v>C.V.c)</v>
      </c>
      <c r="F13" s="98" t="str">
        <f>'[1]NEMAZAT podkladová tabulka'!N13</f>
        <v>Zlepšenie bezpečnostnej situácie mesta Bratislava</v>
      </c>
      <c r="G13" s="99" t="str">
        <f>'[1]NEMAZAT podkladová tabulka'!U13</f>
        <v>Magistrát hl. mesta SR Bratislavy</v>
      </c>
      <c r="H13" s="100" t="str">
        <f>'[1]NEMAZAT podkladová tabulka'!V13</f>
        <v>Mestská polícia hl. m. SR Bratislavy</v>
      </c>
      <c r="I13" s="100" t="str">
        <f>'[1]NEMAZAT podkladová tabulka'!W13</f>
        <v>Policajný zbor, mestské časti, MAG - OSK</v>
      </c>
      <c r="J13" s="100">
        <f>'[1]NEMAZAT podkladová tabulka'!AB13</f>
        <v>2018</v>
      </c>
      <c r="K13" s="47" t="str">
        <f>'[1]NEMAZAT podkladová tabulka'!X13</f>
        <v xml:space="preserve">Údržba, rekonštrukcia a rozširovanie kameroého systému. Zabezpečenie monitorovania verejných priestorov  za účelom kontroly dodržiavania verejného poriadku, monitorovanie cestnej premávky na vybraných komunikáciách hl. mesta, predchádzanie páchania iných deliktov na území hl. mesta.  Zvýšenie bezpečnosti a plynulosti premávky a zvýšený dohľad nad verejným poriadkom na verejných priestranstvách hl. mesta </v>
      </c>
      <c r="L13" s="101" t="str">
        <f>'[1]NEMAZAT podkladová tabulka'!AR13</f>
        <v>V roku 2018  pribudlo alebo bolo zdigitalizovaných 146 kamier a celkovo bolo zistených prostredníctvom kamerového systému celkom 2 001 udalostí, prevažná väčšina súvisela so statickou dopravou</v>
      </c>
    </row>
    <row r="14" spans="1:12" ht="48" x14ac:dyDescent="0.2">
      <c r="A14" s="89">
        <v>12</v>
      </c>
      <c r="B14" s="90" t="str">
        <f>'[1]NEMAZAT podkladová tabulka'!P14</f>
        <v>VI. Sociálna pomoc a sociálne služby</v>
      </c>
      <c r="C14" s="91" t="str">
        <f>'[1]NEMAZAT podkladová tabulka'!O14</f>
        <v>F. Správa a riadenie mesta</v>
      </c>
      <c r="D14" s="90" t="str">
        <f>'[1]NEMAZAT podkladová tabulka'!R14</f>
        <v>F.III) Zavedenie klientského prístupu samosprávy k občanom a právnym subjektom</v>
      </c>
      <c r="E14" s="92" t="str">
        <f>'[1]NEMAZAT podkladová tabulka'!S14</f>
        <v>F.III.d)</v>
      </c>
      <c r="F14" s="93" t="str">
        <f>'[1]NEMAZAT podkladová tabulka'!N14</f>
        <v>Zriadenie telefonického informačného centra pre občanov (Kontaktné pracovisko služieb pre občanov)</v>
      </c>
      <c r="G14" s="94" t="str">
        <f>'[1]NEMAZAT podkladová tabulka'!U14</f>
        <v>Magistrát hl. mesta SR Bratislavy</v>
      </c>
      <c r="H14" s="95" t="str">
        <f>'[1]NEMAZAT podkladová tabulka'!V14</f>
        <v>Oddelenie vzťahov s verejnosťou</v>
      </c>
      <c r="I14" s="95" t="str">
        <f>'[1]NEMAZAT podkladová tabulka'!W14</f>
        <v>Odborné sekcie a oddelenia magistrátu, OKM, OIT</v>
      </c>
      <c r="J14" s="95">
        <f>'[1]NEMAZAT podkladová tabulka'!AB14</f>
        <v>2018</v>
      </c>
      <c r="K14" s="90" t="str">
        <f>'[1]NEMAZAT podkladová tabulka'!X14</f>
        <v>Úlohou kontaktného pracoviska služieb pre občanov je poskytovanie všeobecných informácií o činnosti magistrátu na jeho jednotlivých úsekoch, ako aj komplexných informácií k žiadostiam fyzických a právnických osôb, vrátane kontroly ich správnosti v oblastiach. Telefonické informačné centrum pre občanov rieši telefonické podnety občanov.</v>
      </c>
      <c r="L14" s="96" t="str">
        <f>'[1]NEMAZAT podkladová tabulka'!AR14</f>
        <v>Prijatých 920 hovorov občanov</v>
      </c>
    </row>
    <row r="15" spans="1:12" ht="72" x14ac:dyDescent="0.2">
      <c r="A15" s="89">
        <v>13</v>
      </c>
      <c r="B15" s="90" t="str">
        <f>'[1]NEMAZAT podkladová tabulka'!P15</f>
        <v>VII. Verejný poriadok a verejná bezpečnosť, územné plánovanie</v>
      </c>
      <c r="C15" s="91" t="str">
        <f>'[1]NEMAZAT podkladová tabulka'!O15</f>
        <v>F. Správa a riadenie mesta</v>
      </c>
      <c r="D15" s="90" t="str">
        <f>'[1]NEMAZAT podkladová tabulka'!R15</f>
        <v>C.V) Bezpečné mesto</v>
      </c>
      <c r="E15" s="92" t="str">
        <f>'[1]NEMAZAT podkladová tabulka'!S15</f>
        <v>C.V.b)</v>
      </c>
      <c r="F15" s="93" t="str">
        <f>'[1]NEMAZAT podkladová tabulka'!N15</f>
        <v>Ochrana zdravia a majetku mesta Bratislava, jeho občanov a návštevníkov</v>
      </c>
      <c r="G15" s="94" t="str">
        <f>'[1]NEMAZAT podkladová tabulka'!U15</f>
        <v>Magistrát hl. mesta SR Bratislavy</v>
      </c>
      <c r="H15" s="95" t="str">
        <f>'[1]NEMAZAT podkladová tabulka'!V15</f>
        <v>Mestská polícia hl. m. SR Bratislavy</v>
      </c>
      <c r="I15" s="95" t="str">
        <f>'[1]NEMAZAT podkladová tabulka'!W15</f>
        <v>Policajný zbor, SČK, HAZZ, RZP</v>
      </c>
      <c r="J15" s="95">
        <f>'[1]NEMAZAT podkladová tabulka'!AB15</f>
        <v>2018</v>
      </c>
      <c r="K15" s="90" t="str">
        <f>'[1]NEMAZAT podkladová tabulka'!X15</f>
        <v xml:space="preserve">Zákonná povinnosť samosprávy zabezpečiť verejný poriadok na území obce, ako aj zákonná povinnosť mestských a obecných polícií. Zvýšenie počtu príslušníkov MsP s cieľom dosiahnúť v roku 2020 stav 620 zamestnancov, t.j. cca 561 príslušníkov, 21 príslušníkov bolo prijatých. </v>
      </c>
      <c r="L15" s="96" t="str">
        <f>'[1]NEMAZAT podkladová tabulka'!AR15</f>
        <v xml:space="preserve">Prijaté opatrenia na stabilizáciu príslušníkov a zamedzenie ich odchodu, vytvorenie stabilizačnej komisie, personálne obsadenie a  materiálno - technické vybavenie nových útvarov schválených v organizačnom poriadku od 1.3. 2018 (Zásahová jednotka, Útvar dopravy a parkovania, Zabezpečovacia stanica), vzdelávacie aktivity (kurzy prvej pomoci, kurz asertivity, priebežný nácvik policajných techník). V roku 2018 bolo prijatých 21 príslušníkov, fluktuácia je však stále problémom.  </v>
      </c>
    </row>
    <row r="16" spans="1:12" ht="25.5" x14ac:dyDescent="0.2">
      <c r="A16" s="46">
        <v>14</v>
      </c>
      <c r="B16" s="47" t="str">
        <f>'[1]NEMAZAT podkladová tabulka'!P16</f>
        <v>I. Doprava (Mobilita, informačné systémy)</v>
      </c>
      <c r="C16" s="97" t="str">
        <f>'[1]NEMAZAT podkladová tabulka'!O16</f>
        <v>E. Doprava a technická infraštruktúra</v>
      </c>
      <c r="D16" s="47" t="str">
        <f>'[1]NEMAZAT podkladová tabulka'!R16</f>
        <v>E.III) Koncepcia bezbariérového pohybu</v>
      </c>
      <c r="E16" s="48" t="str">
        <f>'[1]NEMAZAT podkladová tabulka'!S16</f>
        <v>E.III.b)</v>
      </c>
      <c r="F16" s="98" t="str">
        <f>'[1]NEMAZAT podkladová tabulka'!N16</f>
        <v>Debarierizácia priechodov pre chodcov v rámci opráv komunikácií na území Hlavného mesta SR Bratislava</v>
      </c>
      <c r="G16" s="99" t="str">
        <f>'[1]NEMAZAT podkladová tabulka'!U16</f>
        <v>Magistrát hl. mesta SR Bratislavy</v>
      </c>
      <c r="H16" s="100" t="str">
        <f>'[1]NEMAZAT podkladová tabulka'!V16</f>
        <v>Oddelenie správy komunikácií</v>
      </c>
      <c r="I16" s="100" t="str">
        <f>'[1]NEMAZAT podkladová tabulka'!W16</f>
        <v>Nie sú</v>
      </c>
      <c r="J16" s="100">
        <f>'[1]NEMAZAT podkladová tabulka'!AB16</f>
        <v>2018</v>
      </c>
      <c r="K16" s="47" t="str">
        <f>'[1]NEMAZAT podkladová tabulka'!X16</f>
        <v>Zabezpečenie vybudovania bezbariérových priechodov v rámci rekonštrukcií ciest a chodníkov a križovatiek.</v>
      </c>
      <c r="L16" s="101" t="str">
        <f>'[1]NEMAZAT podkladová tabulka'!AR16</f>
        <v>Realizácia 360-tich debarierizačných  úprav chodníkov a zastávok MHD</v>
      </c>
    </row>
    <row r="17" spans="1:12" ht="96" x14ac:dyDescent="0.2">
      <c r="A17" s="102">
        <v>15</v>
      </c>
      <c r="B17" s="103" t="str">
        <f>'[1]NEMAZAT podkladová tabulka'!P17</f>
        <v>VIII. Verejný priestor a životné prostredie</v>
      </c>
      <c r="C17" s="104" t="str">
        <f>'[1]NEMAZAT podkladová tabulka'!O17</f>
        <v>D. Kvalita životného prostredia a mestského priestoru</v>
      </c>
      <c r="D17" s="103" t="str">
        <f>'[1]NEMAZAT podkladová tabulka'!R17</f>
        <v>D.IX) Plán prispôsobenia sa mesta na klimatické zmeny</v>
      </c>
      <c r="E17" s="105" t="str">
        <f>'[1]NEMAZAT podkladová tabulka'!S17</f>
        <v>D.II.c)</v>
      </c>
      <c r="F17" s="106" t="str">
        <f>'[1]NEMAZAT podkladová tabulka'!N17</f>
        <v>Vytvorenie strategicky plánovanej siete prírodných a poloprírodných oblastí s environmentálnymi vlastnosťami v hlavnom meste SR Bratislava</v>
      </c>
      <c r="G17" s="107" t="str">
        <f>'[1]NEMAZAT podkladová tabulka'!U17</f>
        <v>HM SR Bratislava</v>
      </c>
      <c r="H17" s="108" t="str">
        <f>'[1]NEMAZAT podkladová tabulka'!V17</f>
        <v>Útvar hlavnej architektky</v>
      </c>
      <c r="I17" s="108" t="str">
        <f>'[1]NEMAZAT podkladová tabulka'!W17</f>
        <v>Odborné útvary magistrátu, 17 MČ Bratislavy, Mestské lesy v Bratislave, GIB, STaRZ, Marianum, Mestské podniky (DPB a.s., BVS a.s., OLO a.s.), ŠOPSR</v>
      </c>
      <c r="J17" s="108" t="str">
        <f>'[1]NEMAZAT podkladová tabulka'!AB17</f>
        <v>nerealizuje sa</v>
      </c>
      <c r="K17" s="103" t="str">
        <f>'[1]NEMAZAT podkladová tabulka'!X17</f>
        <v>Berúc v úvahu štatút HM SR Bratislavy, kompetencie mestských častí v súvislosti s obstarávaním programu starostlivosti o dreviny, ale aj problematiku adaptácie mesta na zmenu klímy spája táto aktivita koncepciu územných systémov ekologickej stability (ÚSES) aplikuje ju na urbánne prostredie a prepája s aktuálnymi potrebami a strategickými zámermi mesta. Výsledkom aktivity bude strategický dokument pre tvorbu a starostlivosť o zelenú infraštruktúru, vrátane prírodných a poloprírodných území v hlavnom meste SR. Aktivita nebola zrealizovaná nakoľko neboli UHA na to z rozpočtu alokované dostatočné prostriedky.</v>
      </c>
      <c r="L17" s="109" t="str">
        <f>'[1]NEMAZAT podkladová tabulka'!AR17</f>
        <v>Aktivita nebola zrealizovaná nakoľko neboli UHA na to z rozpočtu alokované dostatočné prostriedky</v>
      </c>
    </row>
    <row r="18" spans="1:12" ht="96" x14ac:dyDescent="0.2">
      <c r="A18" s="102">
        <v>16</v>
      </c>
      <c r="B18" s="103" t="str">
        <f>'[1]NEMAZAT podkladová tabulka'!P18</f>
        <v>VII. Verejný poriadok a verejná bezpečnosť, územné plánovanie</v>
      </c>
      <c r="C18" s="104" t="str">
        <f>'[1]NEMAZAT podkladová tabulka'!O18</f>
        <v>D. Kvalita životného prostredia a mestského priestoru</v>
      </c>
      <c r="D18" s="103" t="str">
        <f>'[1]NEMAZAT podkladová tabulka'!R18</f>
        <v>D.V) Program efektívneho nakladania s odpadmi</v>
      </c>
      <c r="E18" s="105" t="str">
        <f>'[1]NEMAZAT podkladová tabulka'!S18</f>
        <v>D.V.d)</v>
      </c>
      <c r="F18" s="106" t="str">
        <f>'[1]NEMAZAT podkladová tabulka'!N18</f>
        <v>Budovanie polopodzemných kontajnerov - pilotný projekt</v>
      </c>
      <c r="G18" s="107" t="str">
        <f>'[1]NEMAZAT podkladová tabulka'!U18</f>
        <v>OLO a.s.</v>
      </c>
      <c r="H18" s="108" t="str">
        <f>'[1]NEMAZAT podkladová tabulka'!V18</f>
        <v>Oddelenie životného prostredia a mestskej zelene</v>
      </c>
      <c r="I18" s="108" t="str">
        <f>'[1]NEMAZAT podkladová tabulka'!W18</f>
        <v>Hlavné mesto SR Bratislava Správcovia bytových domov, Redox-Enex Trade, s.r.o.</v>
      </c>
      <c r="J18" s="108" t="str">
        <f>'[1]NEMAZAT podkladová tabulka'!AB18</f>
        <v>2016 - 2018</v>
      </c>
      <c r="K18" s="103" t="str">
        <f>'[1]NEMAZAT podkladová tabulka'!X18</f>
        <v xml:space="preserve">Predmetom projektu je umožnenie budovať a následne používať polopodzemné kontajnery  na územ HM - splnené prijatím VZN č. 13/2016, ktorým sa mení a dopĺňa VZN č. 4/2016 o nakladaní s komunálnymi ospadmi a drobnými a stavebnými odpadmi a následné vybudovanie 4 stanovíšť takýchto kontajnerov. Súčasťou projektu je poskytovanie príspevku na budovanie polopodzemných kontajnerov zo strany OLO,a.s. vo výške 50% nákladov na ich vybudovanie, max. však 10 000 eur. Príspevok sa poskytuje na základe skutočne vynaložených nákladov. Aktuálne sa HM do budovania polopodzemných kontajnerov zapája prostredníctvom vydávania stanovísk k použitiu polopodzemných kontajnerov.   </v>
      </c>
      <c r="L18" s="109" t="str">
        <f>'[1]NEMAZAT podkladová tabulka'!AR18</f>
        <v xml:space="preserve">Pilotný projekt vybudovaných 5 stojísk  bolo splnené a odovzdané do užívania v roku 2017. V roku 2018 bolo odovzdaných 6 stanovíšt s polopodzemnými kontajnermi. OLO a.s. sa na vybudovaní stojísk podielalo finančným príspevkom 50% nákladov, max. však do výšky 10 000 eur, na základe skutočne vynaložených nákladov </v>
      </c>
    </row>
    <row r="19" spans="1:12" ht="84" x14ac:dyDescent="0.2">
      <c r="A19" s="20">
        <v>17</v>
      </c>
      <c r="B19" s="21" t="str">
        <f>'[1]NEMAZAT podkladová tabulka'!P19</f>
        <v>V. Školstvo, vzdelávanie a voľný čas, šport</v>
      </c>
      <c r="C19" s="110" t="str">
        <f>'[1]NEMAZAT podkladová tabulka'!O19</f>
        <v>B. Znalostná ekonomika</v>
      </c>
      <c r="D19" s="21" t="str">
        <f>'[1]NEMAZAT podkladová tabulka'!R19</f>
        <v>B.II) Program rozvoja inštitúcií, kľúčových pre znalostnú ekonomiku</v>
      </c>
      <c r="E19" s="22" t="str">
        <f>'[1]NEMAZAT podkladová tabulka'!S19</f>
        <v>B.II.b)</v>
      </c>
      <c r="F19" s="111" t="str">
        <f>'[1]NEMAZAT podkladová tabulka'!N19</f>
        <v>FabLab</v>
      </c>
      <c r="G19" s="112" t="str">
        <f>'[1]NEMAZAT podkladová tabulka'!U19</f>
        <v xml:space="preserve">Magistrát hl. mesta SR Bratislavy </v>
      </c>
      <c r="H19" s="113" t="str">
        <f>'[1]NEMAZAT podkladová tabulka'!V19</f>
        <v>Oddelenie stratégií a projekotv</v>
      </c>
      <c r="I19" s="113" t="str">
        <f>'[1]NEMAZAT podkladová tabulka'!W19</f>
        <v>Centum vedecko-technických inštitúcií, Slovensko - francúzsky univerzitný inštitút</v>
      </c>
      <c r="J19" s="113">
        <f>'[1]NEMAZAT podkladová tabulka'!AB19</f>
        <v>2018</v>
      </c>
      <c r="K19" s="21" t="str">
        <f>'[1]NEMAZAT podkladová tabulka'!X19</f>
        <v>Finančná dotácia mesta pre vedecký park UK. Fyzické miesto (priestory vo vedeckom parku UK) pre dizajnérov, vývojárov, umelcov, študentov a širokú verejnosť. Ponúka priestor pre zoznámenie sa s prácou a technológiami  digitálnej výroby 21. storočia. Predmetom je každoročná finančná podpora mesta zameraná na intenzifikáciu, konkretizáciu a zvýšenie kvality vzájomnej odbornej spolupráce v oblasti vzdelávacej, vedecko-výskumnej  a realizačnej. Poskytnutá dotácia je účelovo viazaná na úhradu nákladov ako honoráre pre mentorov, materiálové náklady, technické zabezpečenie a sprievodné aktivity. Finančná podpora sa poskytuje na základe zmluvy o poskytnutí dotácie.</v>
      </c>
      <c r="L19" s="114" t="str">
        <f>'[1]NEMAZAT podkladová tabulka'!AR19</f>
        <v>Poskytnutie dotácie. Mesto podporilo workshopy organizované FabLab-om a FabLab prezentoval mesto ako partnera</v>
      </c>
    </row>
    <row r="20" spans="1:12" ht="84" x14ac:dyDescent="0.2">
      <c r="A20" s="102">
        <v>18</v>
      </c>
      <c r="B20" s="103" t="str">
        <f>'[1]NEMAZAT podkladová tabulka'!P20</f>
        <v>VII. Verejný poriadok a verejná bezpečnosť, územné plánovanie</v>
      </c>
      <c r="C20" s="104" t="str">
        <f>'[1]NEMAZAT podkladová tabulka'!O20</f>
        <v>D. Kvalita životného prostredia a mestského priestoru</v>
      </c>
      <c r="D20" s="103" t="str">
        <f>'[1]NEMAZAT podkladová tabulka'!R20</f>
        <v>D.I) Program vytvárania mestského prostredia, revitalizácia verejných priestorov a zachovanie charakteru špecifických častí mesta</v>
      </c>
      <c r="E20" s="105" t="str">
        <f>'[1]NEMAZAT podkladová tabulka'!S20</f>
        <v>D.I.e)</v>
      </c>
      <c r="F20" s="106" t="str">
        <f>'[1]NEMAZAT podkladová tabulka'!N20</f>
        <v>Územný plán zóny Dunajská, zmeny a doplnky 2016</v>
      </c>
      <c r="G20" s="107" t="str">
        <f>'[1]NEMAZAT podkladová tabulka'!U20</f>
        <v>Magistrát hl. mesta SR Bratislavy</v>
      </c>
      <c r="H20" s="108" t="str">
        <f>'[1]NEMAZAT podkladová tabulka'!V20</f>
        <v>Sekcia územného plánovania/Oddelenie obstarávania územnoplánovacích dokumentov</v>
      </c>
      <c r="I20" s="108" t="str">
        <f>'[1]NEMAZAT podkladová tabulka'!W20</f>
        <v>Autorizovaný architekt (spracovateľ), Krajský pamiatkový úrad, MČ Bratislava - Staré Mesto</v>
      </c>
      <c r="J20" s="108" t="str">
        <f>'[1]NEMAZAT podkladová tabulka'!AB20</f>
        <v>2017 - 2019</v>
      </c>
      <c r="K20" s="103" t="str">
        <f>'[1]NEMAZAT podkladová tabulka'!X20</f>
        <v xml:space="preserve">Oblasť územnoplánovacej prípravy na zonálnej úrovni – obstarávanie a spracovanie  územnoplánovacej dokumentácie; účelom obstarania zmien a doplnkov územného plánu  zóny Dunajská je na základe aktuálnych urbanisticko-architektonických, hospodárskych,  sociálnych, stavebno - technických a prevádzkových podmienok v území a na podklade vyhodnotenia limitov využitia územia formulovať zásady a regulatívy územia, stanovením  funkčnej a hmotovo – priestorovej regulácie a spôsobu zástavby v území, miery zastavania a  únosnosti využívania územia, súvisiace s podnetmi na zmenu územného plánu zóny </v>
      </c>
      <c r="L20" s="109" t="str">
        <f>'[1]NEMAZAT podkladová tabulka'!AR20</f>
        <v xml:space="preserve">Prerokovanie návrhu Územného plánu zóny Dunajská, zmeny a doplnky 2016 v zmysle stavebného zákona  - Vyhodnotenie pripomienok uplatnených v rámci uvedeného prerokovania orgánmi štátnej správy, samosprávy, správcami sietí, právnickými a fyzickými osobami, dorokovanie pripomienok uplatnených v prerokovaní  </v>
      </c>
    </row>
    <row r="21" spans="1:12" ht="84" x14ac:dyDescent="0.2">
      <c r="A21" s="102">
        <v>19</v>
      </c>
      <c r="B21" s="103" t="str">
        <f>'[1]NEMAZAT podkladová tabulka'!P21</f>
        <v>VII. Verejný poriadok a verejná bezpečnosť, územné plánovanie</v>
      </c>
      <c r="C21" s="104" t="str">
        <f>'[1]NEMAZAT podkladová tabulka'!O21</f>
        <v>D. Kvalita životného prostredia a mestského priestoru</v>
      </c>
      <c r="D21" s="103" t="str">
        <f>'[1]NEMAZAT podkladová tabulka'!R21</f>
        <v>A.VI), D.I), D.II), D.III), D. IV), F.VI)</v>
      </c>
      <c r="E21" s="105" t="str">
        <f>'[1]NEMAZAT podkladová tabulka'!S21</f>
        <v>A.VI.a) až A.VI.c), D.I.a) až D.IV.b), F.VI.a), F.VI.b)</v>
      </c>
      <c r="F21" s="106" t="str">
        <f>'[1]NEMAZAT podkladová tabulka'!N21</f>
        <v>Územná prognóza rozvoja hlavného mesta SR Bratislava do roku 2050</v>
      </c>
      <c r="G21" s="107" t="str">
        <f>'[1]NEMAZAT podkladová tabulka'!U21</f>
        <v>Magistrát hl. mesta SR Bratislavy</v>
      </c>
      <c r="H21" s="108" t="str">
        <f>'[1]NEMAZAT podkladová tabulka'!V21</f>
        <v>Oddelenie obstarávania územno-plánovacej dokumentácie</v>
      </c>
      <c r="I21" s="108" t="str">
        <f>'[1]NEMAZAT podkladová tabulka'!W21</f>
        <v>Oddelenie stratégií rozvoja mesta a tvorby územno-plánovacej dokumentácie, oddelenie verejného obstarávania</v>
      </c>
      <c r="J21" s="108" t="str">
        <f>'[1]NEMAZAT podkladová tabulka'!AB21</f>
        <v>2019 - 2021</v>
      </c>
      <c r="K21" s="103" t="str">
        <f>'[1]NEMAZAT podkladová tabulka'!X21</f>
        <v>Územná prognóza rozvoja hlavného mesta SR Bratislava do roku 2050 je dôležitým územnoplánovacím podkladom, bude sa venovať dlhodobému rozvoju Bratislavy ako jadrového mesta metropolitného regiónu a špecifického centra plniaceho funkcie hlavného mesta štátu, overí potenciál rozvoja mesta a bude základným podkladom pre spracovanie nového územného plánu mesta. Bude podkladom pre nový územný plán.</v>
      </c>
      <c r="L21" s="109" t="str">
        <f>'[1]NEMAZAT podkladová tabulka'!AR21</f>
        <v>V roku 2017 bola spracovaná a verejne prezentovaná Štúdia demografického potenciálu hlavného mesta SR Bratislavy do roku 2050 ako podklad pre spracovanie Územnej prognózy i nového územného plánu mesta. Bol vypracovaný návrh zadania, následne bol prerokovaný, zadanie bolo podpísané primátorom a sú pripravené materiály na VO spracovateľa</v>
      </c>
    </row>
    <row r="22" spans="1:12" ht="144" x14ac:dyDescent="0.2">
      <c r="A22" s="14">
        <v>20</v>
      </c>
      <c r="B22" s="15" t="str">
        <f>'[1]NEMAZAT podkladová tabulka'!P22</f>
        <v>IV. Cestovný ruch a podnikanie</v>
      </c>
      <c r="C22" s="115" t="str">
        <f>'[1]NEMAZAT podkladová tabulka'!O22</f>
        <v>A. Bratislava - nadregionálne centrum</v>
      </c>
      <c r="D22" s="15" t="str">
        <f>'[1]NEMAZAT podkladová tabulka'!R22</f>
        <v>A.V) Organizovanie kultúrnych, športových a ďalších podujatí</v>
      </c>
      <c r="E22" s="16" t="str">
        <f>'[1]NEMAZAT podkladová tabulka'!S22</f>
        <v>A.V.a)</v>
      </c>
      <c r="F22" s="116" t="str">
        <f>'[1]NEMAZAT podkladová tabulka'!N22</f>
        <v>Podpora strategických MICE podujatí, vrátane budovania značky „Bratislava Convention Bureau“ (Kongresová Bratislava)</v>
      </c>
      <c r="G22" s="117" t="str">
        <f>'[1]NEMAZAT podkladová tabulka'!U22</f>
        <v>Bratislava Tourist Board/Bratislava Convention Bureau (BTB/BCB) a Magistrát hl. mesta SR Bratislavy</v>
      </c>
      <c r="H22" s="118" t="str">
        <f>'[1]NEMAZAT podkladová tabulka'!V22</f>
        <v>Oddelenie komunikácie a marketingu, Kancelária primátora, Odddelenie kultúry,školstva,športu a mládeže, BTB/BCB</v>
      </c>
      <c r="I22" s="118" t="str">
        <f>'[1]NEMAZAT podkladová tabulka'!W22</f>
        <v>Magistrát hl. mesta SR Bratislavy, členovia BTB, komora MICE, odborní garanti, ambasádori</v>
      </c>
      <c r="J22" s="118" t="str">
        <f>'[1]NEMAZAT podkladová tabulka'!AB22</f>
        <v>trvale</v>
      </c>
      <c r="K22" s="15" t="str">
        <f>'[1]NEMAZAT podkladová tabulka'!X22</f>
        <v xml:space="preserve">Kongresový cestovný ruch je z ekonomického hľadiska vysoko prínosným a bonitným odvetvím, ktoré má okrem ekonomických aj množstvo mimoekonomických prínosov pre destináciu. V rámci štruktúry BTB je podpora kongresového cestovného ruchu hlavnou agendou oddelenia MICE BTB – Bratislava Convention Bureau – BCB (ďalej len BTB/BCB).  Pravidlá podpory kongresového cestovného ruchu (Business Meetings) sú určené hlavne pre potenciálnych organizátorov podujatí v Bratislave. Systém podpory MICE je súbor benefitov - zvýhodnený prenájom vybraných reprezentatívnych priestorov (napr. Zrkadlová sála v Primaciálnom paláci/Stará tržnica/iný mestský priestor); podpora kongresov formou bezplatnej dopravy pre delegátov; osobný pozývací list od Primátora alebo vedenia mesta a uvítanie v rámci oficiálnych recepcií; eventuálne iné benefity. Súčasťou plnenia projektu je každodenná agenda, ktorú vykonáva BTB/BCB a ktorá pokrýva rôzne oblasti podpory kongresového CR (MICE – Meetings, Incentive, Conferences, Events), pričom jej výstupom má byť zvýšenie počtu MICE podujatí organizovaných v Bratislave.  </v>
      </c>
      <c r="L22" s="119" t="str">
        <f>'[1]NEMAZAT podkladová tabulka'!AR22</f>
        <v xml:space="preserve">Dokument "Bratislava MICE Strategy 2018-2020", ktorý strategicky definuje cieľové skupiny a rámec aktivít na 3 roky: propagácia destinácie na veľtrhoch a podujatiach (ročne min. 7); poskytovanie odborného poradenstva pre inicializačnú fázu kongresu; podpora kongresov formou spoluorganizácie z dotačných prostriedkov MDaV SR; Lead generation services (aktívne vyhľadávanie obchodných príležitostí za účelom pritiahnutia kongresových podujatí do destinácie);  kontaktovanie potenciálnych ambasádorov – vedcov, akademikov i zástupcov komerčných subjektov, ktorí by mohli napomôcť tomuto procesu.  </v>
      </c>
    </row>
    <row r="23" spans="1:12" ht="60" x14ac:dyDescent="0.2">
      <c r="A23" s="14">
        <v>21</v>
      </c>
      <c r="B23" s="15" t="str">
        <f>'[1]NEMAZAT podkladová tabulka'!P23</f>
        <v>IV. Cestovný ruch a podnikanie</v>
      </c>
      <c r="C23" s="115" t="str">
        <f>'[1]NEMAZAT podkladová tabulka'!O23</f>
        <v>A. Bratislava - nadregionálne centrum</v>
      </c>
      <c r="D23" s="15" t="str">
        <f>'[1]NEMAZAT podkladová tabulka'!R23</f>
        <v>A.IV) Destinačný manažment Bratislavy</v>
      </c>
      <c r="E23" s="16" t="str">
        <f>'[1]NEMAZAT podkladová tabulka'!S23</f>
        <v>A.IV.a)</v>
      </c>
      <c r="F23" s="116" t="str">
        <f>'[1]NEMAZAT podkladová tabulka'!N23</f>
        <v>Sieťovanie subjektov cestovného ruchu v destinácii Bratislava a efektívny marketing destinácie Bratislava</v>
      </c>
      <c r="G23" s="117" t="str">
        <f>'[1]NEMAZAT podkladová tabulka'!U23</f>
        <v>Bratislava Tourist Board</v>
      </c>
      <c r="H23" s="118" t="str">
        <f>'[1]NEMAZAT podkladová tabulka'!V23</f>
        <v>Bratislava Tourist Board/Odddelenie kultúry,školstva,športu a mládeže</v>
      </c>
      <c r="I23" s="118" t="str">
        <f>'[1]NEMAZAT podkladová tabulka'!W23</f>
        <v>OKM, BKIS, GMB, MMB, DPB, IDBSK, STARZ, MÚOP, ZOO, členská základňa BTB</v>
      </c>
      <c r="J23" s="118" t="str">
        <f>'[1]NEMAZAT podkladová tabulka'!AB23</f>
        <v>2016 - 2020</v>
      </c>
      <c r="K23" s="15" t="str">
        <f>'[1]NEMAZAT podkladová tabulka'!X23</f>
        <v>Koordinácia spolupráce subjektov v rámci cestovného ruchu na území mesta a spoločný prístup k marketingovej komunikácii Bratislavy ako destinácie pre cestovný ruch, tak doma ako aj v zahraničí, s cieľom zabezpečenia rozvoja cestovného ruchu na území mesta, zvýšenie návštevnosti mesta, rast prenocovaní návštevníkov a predlžovanie priemernej dĺžky ich pobytu.</v>
      </c>
      <c r="L23" s="119" t="str">
        <f>'[1]NEMAZAT podkladová tabulka'!AR23</f>
        <v xml:space="preserve">Základné okruhy aktivít BTB: marketing a propagácia; prevádzka turisticko–informačného centra; tvorba a podpora produktov; podpora atraktivít; infraštruktúra; strategické dokumenty; vzdelávacie aktivity. Bližšie informácie: Správa o činnosti a hospodárení BTB  za roky 2018, správa zverejnená na www.visitbratislava.com.  </v>
      </c>
    </row>
    <row r="24" spans="1:12" ht="144" x14ac:dyDescent="0.2">
      <c r="A24" s="14">
        <v>22</v>
      </c>
      <c r="B24" s="15" t="str">
        <f>'[1]NEMAZAT podkladová tabulka'!P24</f>
        <v>IV. Cestovný ruch a podnikanie</v>
      </c>
      <c r="C24" s="115" t="str">
        <f>'[1]NEMAZAT podkladová tabulka'!O24</f>
        <v>A. Bratislava - nadregionálne centrum</v>
      </c>
      <c r="D24" s="15" t="str">
        <f>'[1]NEMAZAT podkladová tabulka'!R24</f>
        <v>A.IV) Destinačný manažment Bratislavy</v>
      </c>
      <c r="E24" s="16" t="str">
        <f>'[1]NEMAZAT podkladová tabulka'!S24</f>
        <v>A.IV.c)</v>
      </c>
      <c r="F24" s="116" t="str">
        <f>'[1]NEMAZAT podkladová tabulka'!N24</f>
        <v>Marketingová a komunikačná stratégia destinácie Bratislava na blízkych trhoch 2018 - 2022 - implementácia cieľov</v>
      </c>
      <c r="G24" s="117" t="str">
        <f>'[1]NEMAZAT podkladová tabulka'!U24</f>
        <v>Bratislava Tourist Board</v>
      </c>
      <c r="H24" s="118" t="str">
        <f>'[1]NEMAZAT podkladová tabulka'!V24</f>
        <v xml:space="preserve">Bratislava Tourist Board/Odddelenie kultúry,školstva,  športu a mládeže </v>
      </c>
      <c r="I24" s="118" t="str">
        <f>'[1]NEMAZAT podkladová tabulka'!W24</f>
        <v>OKM, BKIS, GMB, MMB, DPB, IDBSK, STARZ, členovia BTB</v>
      </c>
      <c r="J24" s="118" t="str">
        <f>'[1]NEMAZAT podkladová tabulka'!AB24</f>
        <v>2018 - 2022</v>
      </c>
      <c r="K24" s="15" t="str">
        <f>'[1]NEMAZAT podkladová tabulka'!X24</f>
        <v xml:space="preserve">Strategický koncepčný dokument s názvom „Marketingová a komunikačná stratégia destinácie Bratislava s orientáciou na blízke a zdrojové trhy, s časovým horizontom na roky 2018-2022“ je nevyhnutným predpokladom na cielené, koncepčné, systematické a výsledkovo orientované riadenie destinácie Bratislava z manažérskeho a marketingového hľadiska.  Cieľom materiálu je navrhnúť hlavné produktové a komunikačné línie pre Bratislavu, profilovať zásadné a dominantné témy, ktoré by mali byť prezentované a asociované s Bratislavou, určiť cieľové skupiny a trhy, na ktoré sa orientovať. Dokument zároveň logicky prepája marketingovú a komunikačnú stratégiu destinácie s hlavnými úlohami, činnosťami a poslaním BTB ako organizácie destinačného manažmentu a marketingu. Materiál taktiež stanovuje priority a odporúčané aktivity, ktoré sú vhodné a želateľné z hľadiska ekonomického, spoločenského, legislatívneho a kultúrneho prostredia, v ktorom oblastné organizácie cestovného ruchu na Slovensku fungujú, aj  s ohľadom na ich predpokladané príjmy a ročné rozpočty. </v>
      </c>
      <c r="L24" s="119" t="str">
        <f>'[1]NEMAZAT podkladová tabulka'!AR24</f>
        <v>Postupná implementácia cieľov:  databáza subjektov cestovného ruchu v BA, marketingový informačný systém (MIS), funkčné partnerstvá, zatraktívnenie produktu Bratislava CARD, diverzifikácia zdrojov na činnosť BTB, štandardy krízovej komunikácie v prípade ohrozenia destinácie. Marketingová komunikácia:  zvýšenie znalosti značky (poznateľnosť) Bratislavy vo svete, záujem navštíviť Bratislavu, zvýšenie informovanosti tour-operátorov v zahraničí o Bratislave, prezentácia Bratislavy ako vhodnú destináciu pre organizovanie MICE podujatí</v>
      </c>
    </row>
    <row r="25" spans="1:12" ht="144" x14ac:dyDescent="0.2">
      <c r="A25" s="102">
        <v>23</v>
      </c>
      <c r="B25" s="103" t="str">
        <f>'[1]NEMAZAT podkladová tabulka'!P25</f>
        <v>VII. Verejný poriadok a verejná bezpečnosť, územné plánovanie</v>
      </c>
      <c r="C25" s="104" t="str">
        <f>'[1]NEMAZAT podkladová tabulka'!O25</f>
        <v>D. Kvalita životného prostredia a mestského priestoru</v>
      </c>
      <c r="D25" s="103" t="str">
        <f>'[1]NEMAZAT podkladová tabulka'!R25</f>
        <v>D.IX) Plán prispôsobenia sa mesta na klimatické zmeny</v>
      </c>
      <c r="E25" s="105" t="str">
        <f>'[1]NEMAZAT podkladová tabulka'!S25</f>
        <v>D.II.c)</v>
      </c>
      <c r="F25" s="106" t="str">
        <f>'[1]NEMAZAT podkladová tabulka'!N25</f>
        <v>EU-GUGLE -  „European cities serving as Green Urban Gate towards Leadership in sustainable Energy” - „Európske mestá ako zelené urbánne brány vedúce k trvalo udržateľnej energii".</v>
      </c>
      <c r="G25" s="107" t="str">
        <f>'[1]NEMAZAT podkladová tabulka'!U25</f>
        <v xml:space="preserve">Magistrát hl. mesta SR Bratislavy </v>
      </c>
      <c r="H25" s="108" t="str">
        <f>'[1]NEMAZAT podkladová tabulka'!V25</f>
        <v>Útvar hlavnej architektky</v>
      </c>
      <c r="I25" s="108" t="str">
        <f>'[1]NEMAZAT podkladová tabulka'!W25</f>
        <v xml:space="preserve">21 partnerov z rôznych európskych krajín  vrátane 8 predstaviteľov miest a 13  predstaviteľov vzdelávania a výskumu </v>
      </c>
      <c r="J25" s="108" t="str">
        <f>'[1]NEMAZAT podkladová tabulka'!AB25</f>
        <v>2017-2019</v>
      </c>
      <c r="K25" s="103" t="str">
        <f>'[1]NEMAZAT podkladová tabulka'!X25</f>
        <v>Úlohou pilotného európskeho projektu, ktorý sa realizuje v období rokov 2013-2018, je  komplexné riešenie obnovy bytových domov na území európskych miest. Projekt je  postavený tak, že vníma problematiku zatepľovania obytných domov postavených do 90-  rokov minulého storočia v kontexte udržateľného rozvoja mesta a jeho obytného prostredia  komplexne spolu so zlepšením kvality technickej infraštruktúry budovy, poloverejných  vnútroobjektových ako aj vonkajších verejných priestorov. Nakoľko bytové domy realizované do 90-rokov minulého storočia tvoria väčšinu bytového fondu na území hlavného mesta, je nevyhnutné informovať laickú aj odbornú verejnosť ako aj samotnými stakeholderov  o procesoch obnovy bytových domov. Projekt tento priestor mestu poskytuje a finančne ho  podporuje (osveta a výmena medzinárodných skúseností v zmysle strategických  dokumentov rozvoja Bratislavy) / Mesto Bratislava organizovalo v rámci projektu diseminačné aktivity zamerané na informovanie a vzdelávanie širokej verejnosti o možnostiach udržateľného územného rozvoja a rekonštrukcie budov.</v>
      </c>
      <c r="L25" s="109" t="str">
        <f>'[1]NEMAZAT podkladová tabulka'!AR25</f>
        <v xml:space="preserve">11/2018   Tlačová správa o výkone verejnej práce – kampani “Bývajme zdravo!“;  11/2018   týždňová výstava v ARCHe;  Vystavovali sa panely objasňujúce témy ambasádorov a panely realizácie hĺbkovej obnovy bytového domu na ulici Pavla Horova 17,19; MČ Devínska nová ves.  Počas výstav prebehli dve večerné diskusie s ambasádormi.   </v>
      </c>
    </row>
    <row r="26" spans="1:12" ht="156" x14ac:dyDescent="0.2">
      <c r="A26" s="102">
        <v>24</v>
      </c>
      <c r="B26" s="103" t="str">
        <f>'[1]NEMAZAT podkladová tabulka'!P26</f>
        <v>VIII. Verejný priestor a životné prostredie</v>
      </c>
      <c r="C26" s="104" t="str">
        <f>'[1]NEMAZAT podkladová tabulka'!O26</f>
        <v>D. Kvalita životného prostredia a mestského priestoru</v>
      </c>
      <c r="D26" s="103" t="str">
        <f>'[1]NEMAZAT podkladová tabulka'!R26</f>
        <v>D.IX) Plán prispôsobenia sa mesta na klimatické zmeny</v>
      </c>
      <c r="E26" s="105" t="str">
        <f>'[1]NEMAZAT podkladová tabulka'!S26</f>
        <v>D.IX.a)</v>
      </c>
      <c r="F26" s="106" t="str">
        <f>'[1]NEMAZAT podkladová tabulka'!N26</f>
        <v>Realizácia opatrení na záchyt a zadržiavanie zrážkovej vody</v>
      </c>
      <c r="G26" s="107" t="str">
        <f>'[1]NEMAZAT podkladová tabulka'!U26</f>
        <v>HM SR Bratislava</v>
      </c>
      <c r="H26" s="108" t="str">
        <f>'[1]NEMAZAT podkladová tabulka'!V26</f>
        <v>Útvar hlavnej architektky</v>
      </c>
      <c r="I26" s="108" t="str">
        <f>'[1]NEMAZAT podkladová tabulka'!W26</f>
        <v>OSaP, OŽPaMZ,  OVO, Mestské lesy Bratislava, Prirodovedecká fakulta,  Štátna ochrana prírody SR,  mestské časti HM SR Bratislavy</v>
      </c>
      <c r="J26" s="108">
        <f>'[1]NEMAZAT podkladová tabulka'!AB26</f>
        <v>0</v>
      </c>
      <c r="K26" s="103" t="str">
        <f>'[1]NEMAZAT podkladová tabulka'!X26</f>
        <v>Realizácia  opatrení na záchyt a zadržiavanie zrážkovej vody v urbanizovanej krajine územia hlavného mesta SR Bratislava, vyplýva zo Stratégie adaptácie na zmenu klímy na území hl. mesta SR, ako aj z Akčného plánu k tejto Stratégii. Realizácia projektu je podmienená získaním finančných prostriedkov z externých zdrojov,  prostredníctvom inštitútu partnerstva s rozpočtovými a príspevkovými organizáciami  zriadenými MŽP SR s pôsobnosťou v oblasti ochrany prírody a ďalšími partnermi (univerzita,  MČ a pod.). Cieľom je realizácia opatrení  zameraných na záchyt a zadržiavanie zrážkovej vody v urbanizovanej  krajine územia HM Bratislava využitím tzv. prírode blízkych opatrení  umožňujúcich lepšie vsakovanie a zachytávanie zrážkovej vody znížením podielu  nepriepustných plôch na území hl. mesta SR a obnovou zelene: budovanie vegetačných  striech na budovách vo vlastníctve hl. mesta SR, dažďových záhrad a vsakovacích pásov na  verejných priestranstvách v správe hl. mesta SR, ďalej vytváranie bioretenčných systémov,  budovanie povrchových či podzemných nádrží na zachytávanie zrážkovej vody, výmena  nepriepustných plôch za priepustné.</v>
      </c>
      <c r="L26" s="109" t="str">
        <f>'[1]NEMAZAT podkladová tabulka'!AR26</f>
        <v xml:space="preserve">Realizácia projektu je podmienená získaním finančných prostriedkov z externých zdrojov, prostredníctvom inštitútu partnerstva s  rozpočtovými a príspevkovými organizáciami zriadenými MŽP SR s pôsobnosťou v oblasti ochrany prírody a ďalšími partnermi (univerzita, MČ a pod.).  V súčasnosti sa čaká na zverejnenia výzvy na predkladanie projektov z externých zdrojov vhodných na realizáciu takýchto opatrení (2018). Najskoršia realizácia v r. 2019   </v>
      </c>
    </row>
    <row r="27" spans="1:12" ht="96" x14ac:dyDescent="0.2">
      <c r="A27" s="102">
        <v>25</v>
      </c>
      <c r="B27" s="103" t="str">
        <f>'[1]NEMAZAT podkladová tabulka'!P27</f>
        <v>III. Kultúra</v>
      </c>
      <c r="C27" s="104" t="str">
        <f>'[1]NEMAZAT podkladová tabulka'!O27</f>
        <v>D. Kvalita životného prostredia a mestského priestoru</v>
      </c>
      <c r="D27" s="103" t="str">
        <f>'[1]NEMAZAT podkladová tabulka'!R27</f>
        <v>D.VIII) Podpora vzdelávania a výchovy verejnosti v environmentálnej oblasti a oblasti ochrany kultúrneho dedičstva</v>
      </c>
      <c r="E27" s="105" t="str">
        <f>'[1]NEMAZAT podkladová tabulka'!S27</f>
        <v>D.VIII)</v>
      </c>
      <c r="F27" s="106" t="str">
        <f>'[1]NEMAZAT podkladová tabulka'!N27</f>
        <v>Podpora vzdelávania a výchovy v oblasti kultúrneho dedičstva</v>
      </c>
      <c r="G27" s="107" t="str">
        <f>'[1]NEMAZAT podkladová tabulka'!U27</f>
        <v>Magistrát hl. mesta SR Bratislavy</v>
      </c>
      <c r="H27" s="108" t="str">
        <f>'[1]NEMAZAT podkladová tabulka'!V27</f>
        <v>Oddelenie kultúry, školstva, športu a mládeže, Múzeum mesta Bratislavy MMB, Mestský ústav ochrany pamiatok (MÚOP)</v>
      </c>
      <c r="I27" s="108" t="str">
        <f>'[1]NEMAZAT podkladová tabulka'!W27</f>
        <v xml:space="preserve">Školy, školské zariadenia a MČ Bratislavy  </v>
      </c>
      <c r="J27" s="108">
        <f>'[1]NEMAZAT podkladová tabulka'!AB27</f>
        <v>2018</v>
      </c>
      <c r="K27" s="103" t="str">
        <f>'[1]NEMAZAT podkladová tabulka'!X27</f>
        <v>Mesto v spolupráci so  školami a mimoškolskými zariadeniami a mestskými organizáciami realizuje vzdelávanie detí a mládeže v interaktívnom prostredí s cieľom výchovy v oblasti kultúrneho dedičstva.</v>
      </c>
      <c r="L27" s="109" t="str">
        <f>'[1]NEMAZAT podkladová tabulka'!AR27</f>
        <v>Mesto v spolupráci so  školami a mimoškolskými zariadeniami a mestskými organizáciami zrealizovala tematické programy a podujatia v interaktívnom prostredí Múzea mesta Bratislavy, s využitím interaktívnych pomôcok, dobových odevov, kópii predmetov a magnetických didaktických pomôcok, inštalovalo špeciálnu interaktívnu expozíciu, zrealizovala vzdelávacie programy a vydala publikácie v edícii "História v kocke". Priebežne realizuje stále vzdelávacie programy,  voľno-časové a mimoškolské aktivity v spolupráci so ZUŠ a CVČ (Detský korunovačný sprievod)</v>
      </c>
    </row>
    <row r="28" spans="1:12" ht="60" x14ac:dyDescent="0.2">
      <c r="A28" s="102">
        <v>26</v>
      </c>
      <c r="B28" s="103" t="str">
        <f>'[1]NEMAZAT podkladová tabulka'!P28</f>
        <v>III. Kultúra</v>
      </c>
      <c r="C28" s="104" t="str">
        <f>'[1]NEMAZAT podkladová tabulka'!O28</f>
        <v>D. Kvalita životného prostredia a mestského priestoru</v>
      </c>
      <c r="D28" s="103" t="str">
        <f>'[1]NEMAZAT podkladová tabulka'!R28</f>
        <v>D.I) Program vytvárania mestského prostredia, revitalizácia verejných priestorov a zachovanie charakteru špecifických častí mesta</v>
      </c>
      <c r="E28" s="105" t="str">
        <f>'[1]NEMAZAT podkladová tabulka'!S28</f>
        <v>D.I.d.</v>
      </c>
      <c r="F28" s="106" t="str">
        <f>'[1]NEMAZAT podkladová tabulka'!N28</f>
        <v>Pamiatková obnova mestských objektov</v>
      </c>
      <c r="G28" s="107" t="str">
        <f>'[1]NEMAZAT podkladová tabulka'!U28</f>
        <v>GIB, Múzeum mesta Bratislavy, Galéria mesta Bratislavy, Magistrát hlavného mesta Bratislavy</v>
      </c>
      <c r="H28" s="108" t="str">
        <f>'[1]NEMAZAT podkladová tabulka'!V28</f>
        <v>Odddelenie kultúry,školstva,športu a mládeže</v>
      </c>
      <c r="I28" s="108" t="str">
        <f>'[1]NEMAZAT podkladová tabulka'!W28</f>
        <v>Krajský pamiatkový úrad (KPÚ), príslušné  oddelenia magistrátu</v>
      </c>
      <c r="J28" s="108">
        <f>'[1]NEMAZAT podkladová tabulka'!AB28</f>
        <v>2018</v>
      </c>
      <c r="K28" s="103" t="str">
        <f>'[1]NEMAZAT podkladová tabulka'!X28</f>
        <v xml:space="preserve"> Cieľom aktivity je priebežne obnovovať najvýznamnejšie pamiatky a sprístupňovanie doposiaľ nevyužívaných historických objektov.</v>
      </c>
      <c r="L28" s="109" t="str">
        <f>'[1]NEMAZAT podkladová tabulka'!AR28</f>
        <v>Projektová dokumentácia, výskumy a prieskumy historických objektov: Michalská veža, Mestské hradby na Staromestskej, Maximiliánova fontána, Lapidárium pred Starou tržnicou</v>
      </c>
    </row>
    <row r="29" spans="1:12" ht="72" x14ac:dyDescent="0.2">
      <c r="A29" s="30">
        <v>27</v>
      </c>
      <c r="B29" s="31" t="str">
        <f>'[1]NEMAZAT podkladová tabulka'!P29</f>
        <v>III. Kultúra</v>
      </c>
      <c r="C29" s="120" t="str">
        <f>'[1]NEMAZAT podkladová tabulka'!O29</f>
        <v>C. Kvalita života a ľudské zdroje</v>
      </c>
      <c r="D29" s="31" t="str">
        <f>'[1]NEMAZAT podkladová tabulka'!R29</f>
        <v>C.III) Skvalitnenie infraštruktúry pre šport, kultúru, umenie a voľný čas</v>
      </c>
      <c r="E29" s="32" t="str">
        <f>'[1]NEMAZAT podkladová tabulka'!S29</f>
        <v>C.III.c)</v>
      </c>
      <c r="F29" s="121" t="str">
        <f>'[1]NEMAZAT podkladová tabulka'!N29</f>
        <v>Zriadenie depozitárov pre Múzeum mesta Bratislavy a Galériu mesta Bratislavy</v>
      </c>
      <c r="G29" s="122" t="str">
        <f>'[1]NEMAZAT podkladová tabulka'!U29</f>
        <v>Magistrát hlavného mesta SR Bratislavy , Múzeum mesta Bratislavy, Galéria mesta Bratislavy, GIB</v>
      </c>
      <c r="H29" s="123" t="str">
        <f>'[1]NEMAZAT podkladová tabulka'!V29</f>
        <v>GIB, Múzeum mesta Bratislavy, Galéria mesta Bratislavy</v>
      </c>
      <c r="I29" s="123">
        <f>'[1]NEMAZAT podkladová tabulka'!W29</f>
        <v>0</v>
      </c>
      <c r="J29" s="123" t="str">
        <f>'[1]NEMAZAT podkladová tabulka'!AB29</f>
        <v>2018-2021</v>
      </c>
      <c r="K29" s="31" t="str">
        <f>'[1]NEMAZAT podkladová tabulka'!X29</f>
        <v>Potreba ochrany zbierkových predmetov Galérie mesta Bratislavy a Múzea mesta Bratislavy</v>
      </c>
      <c r="L29" s="124" t="str">
        <f>'[1]NEMAZAT podkladová tabulka'!AR29</f>
        <v>Verejné obstarávanie na zhotoviteľa stavby, príprava projektovej dokumentácie</v>
      </c>
    </row>
    <row r="30" spans="1:12" ht="84" x14ac:dyDescent="0.2">
      <c r="A30" s="30">
        <v>28</v>
      </c>
      <c r="B30" s="31" t="str">
        <f>'[1]NEMAZAT podkladová tabulka'!P30</f>
        <v>V. Školstvo, vzdelávanie a voľný čas, šport</v>
      </c>
      <c r="C30" s="120" t="str">
        <f>'[1]NEMAZAT podkladová tabulka'!O30</f>
        <v>C. Kvalita života a ľudské zdroje</v>
      </c>
      <c r="D30" s="31" t="str">
        <f>'[1]NEMAZAT podkladová tabulka'!R30</f>
        <v>C.III) Skvalitnenie infraštruktúry pre šport, kultúru, umenie a voľný čas</v>
      </c>
      <c r="E30" s="32" t="str">
        <f>'[1]NEMAZAT podkladová tabulka'!S30</f>
        <v>C.III.b)</v>
      </c>
      <c r="F30" s="121" t="str">
        <f>'[1]NEMAZAT podkladová tabulka'!N30</f>
        <v>Budovanie  nových športovísk pre verejnosť</v>
      </c>
      <c r="G30" s="122" t="str">
        <f>'[1]NEMAZAT podkladová tabulka'!U30</f>
        <v>Magistrát hlavného mesta SR Bratislavy, GIB</v>
      </c>
      <c r="H30" s="123" t="str">
        <f>'[1]NEMAZAT podkladová tabulka'!V30</f>
        <v>Odddelenie kultúry,školstva,športu a mládeže</v>
      </c>
      <c r="I30" s="123" t="str">
        <f>'[1]NEMAZAT podkladová tabulka'!W30</f>
        <v xml:space="preserve">Mestské časti, prevádzkovatelia športovísk   </v>
      </c>
      <c r="J30" s="123">
        <f>'[1]NEMAZAT podkladová tabulka'!AB30</f>
        <v>2018</v>
      </c>
      <c r="K30" s="31" t="str">
        <f>'[1]NEMAZAT podkladová tabulka'!X30</f>
        <v>Od roku 2010 hlavné mesto poskytuje finančné dotácie na financovanie kapitálových výdavkov hlavného mesta, mestských organizácií, mestských častí a právnických osôb prostredníctvom účelového Peňažného fondu na podporu rozvoja telesnej kultúry v Hlavnom  meste SR Bratislave. Fond je určený na obstaranie nových stavieb a pozemkov pod  stavbami, rekonštrukcie, obnovu a modernizáciu športových ihrísk, športových objektov, zariadení a budov, ktoré sú určené na šport a rekreáciu a obnovu a obstaranie materiálnotechnickej základne v oblasti športu a rekreácie (v majetku mesta alebo majetku/pozemku  zvereného do užívania MsČ).</v>
      </c>
      <c r="L30" s="124" t="str">
        <f>'[1]NEMAZAT podkladová tabulka'!AR30</f>
        <v>K prerozdeleniu finančných prostriedkov z Peňažného fondu na podporu rozvoja telesnej kultúry z dôvodu neprerokovania v MsZ nedošlo</v>
      </c>
    </row>
    <row r="31" spans="1:12" ht="96" x14ac:dyDescent="0.2">
      <c r="A31" s="102">
        <v>29</v>
      </c>
      <c r="B31" s="103" t="str">
        <f>'[1]NEMAZAT podkladová tabulka'!P31</f>
        <v>VIII. Verejný priestor a životné prostredie</v>
      </c>
      <c r="C31" s="104" t="str">
        <f>'[1]NEMAZAT podkladová tabulka'!O31</f>
        <v>D. Kvalita životného prostredia a mestského priestoru</v>
      </c>
      <c r="D31" s="103" t="str">
        <f>'[1]NEMAZAT podkladová tabulka'!R31</f>
        <v>D.IX) Plán prispôsobenia sa mesta na klimatické zmeny</v>
      </c>
      <c r="E31" s="105" t="str">
        <f>'[1]NEMAZAT podkladová tabulka'!S31</f>
        <v>D.IX.a)</v>
      </c>
      <c r="F31" s="106" t="str">
        <f>'[1]NEMAZAT podkladová tabulka'!N31</f>
        <v>Grantová schéma na podporu malých projektov udržateľného hospodárenia so zrážkovou vodou</v>
      </c>
      <c r="G31" s="107" t="str">
        <f>'[1]NEMAZAT podkladová tabulka'!U31</f>
        <v>HM SR Bratislava</v>
      </c>
      <c r="H31" s="108" t="str">
        <f>'[1]NEMAZAT podkladová tabulka'!V31</f>
        <v xml:space="preserve">OSAP a UHA - odborný garant, Útvarhlavnej architektky </v>
      </c>
      <c r="I31" s="108" t="str">
        <f>'[1]NEMAZAT podkladová tabulka'!W31</f>
        <v>-</v>
      </c>
      <c r="J31" s="108">
        <f>'[1]NEMAZAT podkladová tabulka'!AB31</f>
        <v>2018</v>
      </c>
      <c r="K31" s="103" t="str">
        <f>'[1]NEMAZAT podkladová tabulka'!X31</f>
        <v>Hlavné mesto poskytuje jednorazový finančný príspevok na podporu malých projektov udržateľného hospodárenia so zrážkovou vodou v súlade so Zásadami poskytovania finančného príspevku na podporu malých projektov udržateľného hospodárenia so zrážkovou vodou v hlavnom meste SR Bratislave, ktoré boli schválené uznesením MsZ č. 560/2016 zo dňa 30.6.2016. Aktivita sa realizuje v rámci udržateľnosti projektu Bratislava sa pripravuje na zmenu klímy - pilotná aplikácia opatrení v oblasti zadržiavania zrážok v urbanizovanom prostredí. Udržateľnosť proejtku je do roku 2022. FO a PO (okrem HM SR Bratislavy) môžu s podporou príspevku realizovať adaptačné opatrenia zamerané na zachytávanie a udržateľné využívanie zrážkovej vody na svojom pozemku/stavbe.</v>
      </c>
      <c r="L31" s="109" t="str">
        <f>'[1]NEMAZAT podkladová tabulka'!AR31</f>
        <v xml:space="preserve">V roku 2018 sa o príspevok uchádzalo 11 projektov z toho bolo 7 zrealizovaných. Projekty boli zamerané na realizáciu systémov na zber zrážkovej vody  a jej opätovné využitie v domácnosti a na realizáciu vsakovacích systémov. </v>
      </c>
    </row>
    <row r="32" spans="1:12" ht="48" x14ac:dyDescent="0.2">
      <c r="A32" s="30">
        <v>30</v>
      </c>
      <c r="B32" s="31" t="str">
        <f>'[1]NEMAZAT podkladová tabulka'!P32</f>
        <v>III. Kultúra</v>
      </c>
      <c r="C32" s="120" t="str">
        <f>'[1]NEMAZAT podkladová tabulka'!O32</f>
        <v>C. Kvalita života a ľudské zdroje</v>
      </c>
      <c r="D32" s="31" t="str">
        <f>'[1]NEMAZAT podkladová tabulka'!R32</f>
        <v>C.III) Skvalitnenie infraštruktúry pre šport, kultúru, umenie a voľný čas</v>
      </c>
      <c r="E32" s="32" t="str">
        <f>'[1]NEMAZAT podkladová tabulka'!S32</f>
        <v>C.III.a)</v>
      </c>
      <c r="F32" s="121" t="str">
        <f>'[1]NEMAZAT podkladová tabulka'!N32</f>
        <v>Prehľad infraštruktúry pre šport, kultúru, umenie a voľný čas</v>
      </c>
      <c r="G32" s="122" t="str">
        <f>'[1]NEMAZAT podkladová tabulka'!U32</f>
        <v>Magistrát hl. mesta SR Bratislavy</v>
      </c>
      <c r="H32" s="123" t="str">
        <f>'[1]NEMAZAT podkladová tabulka'!V32</f>
        <v>Oddelenie kultúry a oddelenie školstva, športu a mládeže</v>
      </c>
      <c r="I32" s="123" t="str">
        <f>'[1]NEMAZAT podkladová tabulka'!W32</f>
        <v>BSK, mestské časti, neverejní poskytovatelia</v>
      </c>
      <c r="J32" s="123">
        <f>'[1]NEMAZAT podkladová tabulka'!AB32</f>
        <v>0</v>
      </c>
      <c r="K32" s="31" t="str">
        <f>'[1]NEMAZAT podkladová tabulka'!X32</f>
        <v xml:space="preserve">Vypracovanie prehľadu infraštruktúty pre šport, kultúru, umenie a voľný čas. Vytvorenie ponuky mestských priestorov a plôch na nekomerčné projekty, ako aj na ich využitie neziskovými organizáciami na verejnoprospešné  účely.   </v>
      </c>
      <c r="L32" s="124" t="str">
        <f>'[1]NEMAZAT podkladová tabulka'!AR32</f>
        <v>Podpora 568 projektov v oblasti kultúry a  voľnočasových aktivít</v>
      </c>
    </row>
    <row r="33" spans="1:12" ht="60" x14ac:dyDescent="0.2">
      <c r="A33" s="30">
        <v>31</v>
      </c>
      <c r="B33" s="31" t="str">
        <f>'[1]NEMAZAT podkladová tabulka'!P33</f>
        <v>III. Kultúra</v>
      </c>
      <c r="C33" s="120" t="str">
        <f>'[1]NEMAZAT podkladová tabulka'!O33</f>
        <v>C. Kvalita života a ľudské zdroje</v>
      </c>
      <c r="D33" s="31" t="str">
        <f>'[1]NEMAZAT podkladová tabulka'!R33</f>
        <v>C.II) Politika podpory mimovládnych organizácií</v>
      </c>
      <c r="E33" s="32" t="str">
        <f>'[1]NEMAZAT podkladová tabulka'!S33</f>
        <v>C.II.b)</v>
      </c>
      <c r="F33" s="121" t="str">
        <f>'[1]NEMAZAT podkladová tabulka'!N33</f>
        <v>Grantové programy:  Ars Bratislavensis, Program pre voľný čas, šport a sociálne aktivity  MsZ 200/2003</v>
      </c>
      <c r="G33" s="122" t="str">
        <f>'[1]NEMAZAT podkladová tabulka'!U33</f>
        <v>Magistrát hl. mesta SR Bratislavy</v>
      </c>
      <c r="H33" s="123" t="str">
        <f>'[1]NEMAZAT podkladová tabulka'!V33</f>
        <v>Oddelenie kultúry a oddelenie školstva, športu a mládeže</v>
      </c>
      <c r="I33" s="123" t="str">
        <f>'[1]NEMAZAT podkladová tabulka'!W33</f>
        <v xml:space="preserve">Členovia Komisie (Komisia hodnotiteľov  a grantové komisie)  </v>
      </c>
      <c r="J33" s="123" t="str">
        <f>'[1]NEMAZAT podkladová tabulka'!AB33</f>
        <v>2016 - 2021</v>
      </c>
      <c r="K33" s="31" t="str">
        <f>'[1]NEMAZAT podkladová tabulka'!X33</f>
        <v>Grantová politika mesta – podpora aktivít občianskych združení a mimovládnych organizácií, zameraných na zmysluplné trávenie voľného času detí a mládeže.</v>
      </c>
      <c r="L33" s="124" t="str">
        <f>'[1]NEMAZAT podkladová tabulka'!AR33</f>
        <v xml:space="preserve">Realizácia 568 projektov v oblasti kultúry a  voľnočasových aktivít. Ars Bratislavensis: podporených 312 projektov celkovej sume 329 000 eur, "Grantový program pre voľný čas, šport a sociálne aktivity" podporených  256 aktivít v hodnote 189 000 eur (šport: 98 projektov za 79 750 eur, sociálne aktivity: 39 projektov za 30 660 eur, vzdelávacie aktivity: 119 projektov za 78 590 eur)   </v>
      </c>
    </row>
    <row r="34" spans="1:12" ht="36" x14ac:dyDescent="0.2">
      <c r="A34" s="20">
        <v>32</v>
      </c>
      <c r="B34" s="21" t="str">
        <f>'[1]NEMAZAT podkladová tabulka'!P34</f>
        <v>III. Kultúra</v>
      </c>
      <c r="C34" s="110" t="str">
        <f>'[1]NEMAZAT podkladová tabulka'!O34</f>
        <v>B. Znalostná ekonomika</v>
      </c>
      <c r="D34" s="21" t="str">
        <f>'[1]NEMAZAT podkladová tabulka'!R34</f>
        <v>B.IV) Profilovanie Bratislavy ako mesta kultúry a kreatívneho priemyslu</v>
      </c>
      <c r="E34" s="22" t="str">
        <f>'[1]NEMAZAT podkladová tabulka'!S34</f>
        <v>B.IV.a)  až B.IV.f), C.II.a)</v>
      </c>
      <c r="F34" s="111" t="str">
        <f>'[1]NEMAZAT podkladová tabulka'!N34</f>
        <v>Koncepcia rozvoja kultúry, kultúrneho a kreatívneho priemyslu</v>
      </c>
      <c r="G34" s="112" t="str">
        <f>'[1]NEMAZAT podkladová tabulka'!U34</f>
        <v>Magistrát hl. mesta SR Bratislavy</v>
      </c>
      <c r="H34" s="113" t="str">
        <f>'[1]NEMAZAT podkladová tabulka'!V34</f>
        <v>Odddelenie kultúry,školstva,športu a mládeže</v>
      </c>
      <c r="I34" s="113" t="str">
        <f>'[1]NEMAZAT podkladová tabulka'!W34</f>
        <v>Oddelenie stratégií a projektov</v>
      </c>
      <c r="J34" s="113" t="str">
        <f>'[1]NEMAZAT podkladová tabulka'!AB34</f>
        <v>2017-2019</v>
      </c>
      <c r="K34" s="21" t="str">
        <f>'[1]NEMAZAT podkladová tabulka'!X34</f>
        <v>Vypracovanie a schválenie strednodobej koncepcie rozvoja kultúry, formou konzultovaného  procesu za účasti expertov a aktérov kultúrnej scény ako systémového nástroja na  vytvorenie podmienok pre udržateľný rozvoj kultúry v meste a následná realizácia týchto opatrení.</v>
      </c>
      <c r="L34" s="114" t="str">
        <f>'[1]NEMAZAT podkladová tabulka'!AR34</f>
        <v>Mapovanie kultúry v Bratislave</v>
      </c>
    </row>
    <row r="35" spans="1:12" ht="132" x14ac:dyDescent="0.2">
      <c r="A35" s="20">
        <v>33</v>
      </c>
      <c r="B35" s="21" t="str">
        <f>'[1]NEMAZAT podkladová tabulka'!P35</f>
        <v>III. Kultúra</v>
      </c>
      <c r="C35" s="110" t="str">
        <f>'[1]NEMAZAT podkladová tabulka'!O35</f>
        <v>B. Znalostná ekonomika</v>
      </c>
      <c r="D35" s="21" t="str">
        <f>'[1]NEMAZAT podkladová tabulka'!R35</f>
        <v>B.IV) Profilovanie Bratislavy ako mesta kultúry a kreatívneho priemyslu</v>
      </c>
      <c r="E35" s="22" t="str">
        <f>'[1]NEMAZAT podkladová tabulka'!S35</f>
        <v>B.IV.a)</v>
      </c>
      <c r="F35" s="111" t="str">
        <f>'[1]NEMAZAT podkladová tabulka'!N35</f>
        <v>Kreatívne centrum Bratislava</v>
      </c>
      <c r="G35" s="112" t="str">
        <f>'[1]NEMAZAT podkladová tabulka'!U35</f>
        <v>Magistrát hl. mesta SR Bratislavy</v>
      </c>
      <c r="H35" s="113" t="str">
        <f>'[1]NEMAZAT podkladová tabulka'!V35</f>
        <v>Odddelenie kultúry, školstva, športu a mládeže</v>
      </c>
      <c r="I35" s="113" t="str">
        <f>'[1]NEMAZAT podkladová tabulka'!W35</f>
        <v xml:space="preserve">Bratislavské kultúrne a informačné stredisko, Múzeum mesta Bratislavy, OSaP, externí experti  </v>
      </c>
      <c r="J35" s="113">
        <f>'[1]NEMAZAT podkladová tabulka'!AB35</f>
        <v>0</v>
      </c>
      <c r="K35" s="21" t="str">
        <f>'[1]NEMAZAT podkladová tabulka'!X35</f>
        <v>Projekt MKSR, Hl. mesta SR Bratislavy a Bratislavského samosprávneho kraja (BSK), ktorý počíta s obnovou vytypovaného priestoru  a jeho následným využitím pre inovatívne  start-upy v oblasti kultúrno-kreatívneho priemyslu. Aktivity kreatívneho centra budú  zamerané na rozvoj kreatívneho talentu, jeho podnikateľského ducha a podporu  netechnologických inovácií s použitím informačných technológií, ako aj podporu dopytu po kreatívnej tvorbe. Na základe mapovania a diskusií s ďalšími partnermi KC Bratislava bola  definovaná oblasť Hudba a scénické umenie, kde môže Magistrát Hlavného mesta SR  prostredníctvom svojej príspevkovej organizácie BKIS pomôcť napĺňať ciele Regionálnej integrovanej územnej stratégie Bratislavského kraja 2014 - 2020 (RIUS BK), a zároveň ciele  definované v PHSR BA a ďalších strategických materiáloch.</v>
      </c>
      <c r="L35" s="114" t="str">
        <f>'[1]NEMAZAT podkladová tabulka'!AR35</f>
        <v>Projekt MK SR, Hl. mesta SR Bratislavy a Bratislavského samosprávneho kraja (BSK), ktorý  počíta s obnovou vytypovaného priestoru  a jeho následným využitím pre inovatívne  start-upy v oblasti kultúrno-kreatívneho priemyslu. Aktivity kreatívneho centra budú  zamerané na rozvoj kreatívneho talentu, jeho podnikateľského ducha a podporu  netechnologických inovácií s použitím informačných technológií, ako aj podporu dopytu po  kreatívnej tvorbe. Na základe mapovania a diskusií s ďalšími partnermi KC Bratislava bola  definovaná oblasť Hudba a scénické umenie, kde môže Magistrát Hlavného mesta SR  prostredníctvom svojej príspevkovej organizácie BKIS pomôcť napĺňať ciele Regionálnej  integrovanej územnej stratégie Bratislavského kraja 2014 - 2020 (RIUS BK), a zároveň ciele  definované v PHSR BA a ďalších strategických materiáloch</v>
      </c>
    </row>
    <row r="36" spans="1:12" ht="120" x14ac:dyDescent="0.2">
      <c r="A36" s="102">
        <v>34</v>
      </c>
      <c r="B36" s="103" t="str">
        <f>'[1]NEMAZAT podkladová tabulka'!P36</f>
        <v>VIII. Verejný priestor a životné prostredie</v>
      </c>
      <c r="C36" s="104" t="str">
        <f>'[1]NEMAZAT podkladová tabulka'!O36</f>
        <v>D. Kvalita životného prostredia a mestského priestoru</v>
      </c>
      <c r="D36" s="103" t="str">
        <f>'[1]NEMAZAT podkladová tabulka'!R36</f>
        <v>D.IX) Plán prispôsobenia sa mesta na klimatické zmeny</v>
      </c>
      <c r="E36" s="105" t="str">
        <f>'[1]NEMAZAT podkladová tabulka'!S36</f>
        <v>D.IX.a)</v>
      </c>
      <c r="F36" s="106" t="str">
        <f>'[1]NEMAZAT podkladová tabulka'!N36</f>
        <v>Projekt RESIN (Klimaticky prispôsobivé mestá a infraštruktúry)</v>
      </c>
      <c r="G36" s="107" t="str">
        <f>'[1]NEMAZAT podkladová tabulka'!U36</f>
        <v>HM SR Bratislava</v>
      </c>
      <c r="H36" s="108" t="str">
        <f>'[1]NEMAZAT podkladová tabulka'!V36</f>
        <v>Útvar hlavnej architektky</v>
      </c>
      <c r="I36" s="108" t="str">
        <f>'[1]NEMAZAT podkladová tabulka'!W36</f>
        <v>OSaP, 17 partnerov z 8 európskych krajín, Univerzita Komenského</v>
      </c>
      <c r="J36" s="108" t="str">
        <f>'[1]NEMAZAT podkladová tabulka'!AB36</f>
        <v>2015-2019</v>
      </c>
      <c r="K36" s="103" t="str">
        <f>'[1]NEMAZAT podkladová tabulka'!X36</f>
        <v xml:space="preserve">Cieľom projektu RESIN je poskytnúť štandardizované metodiky pre posúdenie zraniteľnosti miest voči zmene klímy, vyhodnotenie účinnosti adaptačných opatrení, zabezpečiť  podporu tvorby rozhodovacích nástrojov podporujúcich rozvoj rozsiahlych adaptačných stratégií šitých na mieru mestu. Projekt prispieva priamo k napĺňaniu strategického cieľa č. 1 Akčného plánu adaptácie HM SR Bratislavy na roky 2017-2020 – Hodnotenie zraniteľnosti mesta na zmenu klímy. Bratislava sa spolupodieľa na tvorbe online nástrojov potrebných pre potreby plánovania rozvoja mesta (Európska typológia klimatického rizika, IVAVIA metodický postup a nástroje pre hodnotenie zraniteľnosti vitálnych infraštruktúr miest, eKnižnica adaptačných opatrení - aj v slovenskom jazyku, ePríručka mestskej adaptácie RESIN). V súlade s testovaním IVAVIA vznikol ku koncu projektu ATLAS  DOPADOV ZMENY KLIMY NA UZEMÍ HM SR BRATISLAVY . </v>
      </c>
      <c r="L36" s="109" t="str">
        <f>'[1]NEMAZAT podkladová tabulka'!AR36</f>
        <v>4 online nástroje pre zvyšovanie reziliencie miest v EU, z toho 1 dostupný v slovenskom jazyku (eknižnica adapt.opatrení) a 1 nástroj rozvinutý do komplexnej študie hodnotenia zraniteľnosti obyvateľstva, cestnej infraštruktúry a budov voči extrémnym horúčavám a intenzívnym zrážkam a rizikám bleskových povodní (Atlas dopadov zmeny klímy na územi HM SR Bratislavy)</v>
      </c>
    </row>
    <row r="37" spans="1:12" ht="72" x14ac:dyDescent="0.2">
      <c r="A37" s="14">
        <v>35</v>
      </c>
      <c r="B37" s="15" t="str">
        <f>'[1]NEMAZAT podkladová tabulka'!P37</f>
        <v>V. Školstvo, vzdelávanie a voľný čas, šport</v>
      </c>
      <c r="C37" s="115" t="str">
        <f>'[1]NEMAZAT podkladová tabulka'!O37</f>
        <v>A. Bratislava - nadregionálne centrum</v>
      </c>
      <c r="D37" s="15" t="str">
        <f>'[1]NEMAZAT podkladová tabulka'!R37</f>
        <v>A.V) Organizovanie kultúrnych, športových a ďalších podujatí</v>
      </c>
      <c r="E37" s="16" t="str">
        <f>'[1]NEMAZAT podkladová tabulka'!S37</f>
        <v>A.V.c)</v>
      </c>
      <c r="F37" s="116" t="str">
        <f>'[1]NEMAZAT podkladová tabulka'!N37</f>
        <v>Rekonštrukcia a údržba areálu štadióna  Ondreja Nepelu</v>
      </c>
      <c r="G37" s="117" t="str">
        <f>'[1]NEMAZAT podkladová tabulka'!U37</f>
        <v>Magistrát hl. mesta SR Bratislavy</v>
      </c>
      <c r="H37" s="118" t="str">
        <f>'[1]NEMAZAT podkladová tabulka'!V37</f>
        <v>Magistrát hl. mesta SR Bratislavy - oddelenie školstva, športu a mládeže, STARZ</v>
      </c>
      <c r="I37" s="118" t="str">
        <f>'[1]NEMAZAT podkladová tabulka'!W37</f>
        <v>STARZ</v>
      </c>
      <c r="J37" s="118">
        <f>'[1]NEMAZAT podkladová tabulka'!AB37</f>
        <v>2018</v>
      </c>
      <c r="K37" s="15" t="str">
        <f>'[1]NEMAZAT podkladová tabulka'!X37</f>
        <v>Realizácia prestavby Zimného štadióna Ondreja Nepelu na modernú viacúčelovú arénu s kapacitou 10 tisíc divákov, využívanie štadióna na organizovanie lokálnych, regionálnych a medzinárodných športových, kultúrnych a spoločenských podujatí; vykonávanie štandardnej údržby objektov štadióna na zabezpečenie bezporuchového chodu prevádzky.</v>
      </c>
      <c r="L37" s="119" t="str">
        <f>'[1]NEMAZAT podkladová tabulka'!AR37</f>
        <v>Oprava systému chladenia ľadových plôch a celého chladiaceho systému ZŠ, ďalšie opravy technologických zariadení; nákup stroja na úpravu ľadu a 3 orezávačov ľadu; komunikačné moduly ku kompresorom chladenia; rozšírenie kamerového systému, klimatizácie, strojovne chladenia, vypracovanie prípravnej dokumentácie rekonštrukcie osvetlenia hlavnej haly, vypracovanie prípravnej a projektovej dokumentácie bariér na námestí pri ZŠ O. Nepelu, výmena serverov vo videoréžii</v>
      </c>
    </row>
    <row r="38" spans="1:12" ht="96" x14ac:dyDescent="0.2">
      <c r="A38" s="14">
        <v>36</v>
      </c>
      <c r="B38" s="15" t="str">
        <f>'[1]NEMAZAT podkladová tabulka'!P38</f>
        <v>III. Kultúra</v>
      </c>
      <c r="C38" s="115" t="str">
        <f>'[1]NEMAZAT podkladová tabulka'!O38</f>
        <v>A. Bratislava - nadregionálne centrum</v>
      </c>
      <c r="D38" s="15" t="str">
        <f>'[1]NEMAZAT podkladová tabulka'!R38</f>
        <v>A.V) Organizovanie kultúrnych, športových a ďalších podujatí</v>
      </c>
      <c r="E38" s="16" t="str">
        <f>'[1]NEMAZAT podkladová tabulka'!S38</f>
        <v>A.V.b)</v>
      </c>
      <c r="F38" s="116" t="str">
        <f>'[1]NEMAZAT podkladová tabulka'!N38</f>
        <v>Národná kultúrna pamiatka (NKP) Rímsky kastel Gerulata, č. 344/1. Rekonštrukcia areálu MMB Múzea Antická Gerulata</v>
      </c>
      <c r="G38" s="117" t="str">
        <f>'[1]NEMAZAT podkladová tabulka'!U38</f>
        <v>Magistrát hl. mesta Bratislavy, Múzeum mesta Bratislavy (MMB), Generálny investor Bratislavy</v>
      </c>
      <c r="H38" s="118" t="str">
        <f>'[1]NEMAZAT podkladová tabulka'!V38</f>
        <v>Odddelenie kultúry,školstva,športu a mládeže /Múzeum mesta Bratislavy/GIB</v>
      </c>
      <c r="I38" s="118" t="str">
        <f>'[1]NEMAZAT podkladová tabulka'!W38</f>
        <v>Pamiatkový úrad Slovenskej republiky, Krajský  pamiatkový úrad Bratislava</v>
      </c>
      <c r="J38" s="118" t="str">
        <f>'[1]NEMAZAT podkladová tabulka'!AB38</f>
        <v>2016-2021</v>
      </c>
      <c r="K38" s="15" t="str">
        <f>'[1]NEMAZAT podkladová tabulka'!X38</f>
        <v xml:space="preserve">Rekonštrukcia a prestavba múzea s cieľom skvalitnenia a zlepšenia podmienok pre archeologickú základňu, zväčšenie kapacity a plochy múzea, t.j. jeho expozičné plochy  v interiéri. Zvýraznenie výpovednej hodnoty unikátnej zbierky z doby rímskej ako aj z iných období  a archeologickej lokality ako celku. Pripravuje sa nominácia Dunajského limesu na  Slovensku – Gerulata a Iža-Kelemantia – ako rozšírenie už existujúceho Zápisu ako súčasť  cezhraničnej lokality svetového dedičstva UNESCO „Hranice Rímskej ríše“. Nový areál bol riešený formou odbornej verejnej anonymnej ideovej urbanisticko-architektonickej súťaže pod patronátom Slovenskej komory architektov, na základe ktorej vznikol projekt komplexnej obnovy. </v>
      </c>
      <c r="L38" s="119" t="str">
        <f>'[1]NEMAZAT podkladová tabulka'!AR38</f>
        <v>Výkon umelecko-remeselnej a murárskej obnovy, pozostávajúci z chemického ošetrenia  murovaných konštrukcií, opakovanej aplikácie herbicídnych a fungicídnych prostriedkov, mechanického odstránenia zbytkov rastlín a korienkov vegetácie, oprava bočných stien fortifikačných murív, konsolidácia koruny  múrov, rekonštrukcia , konzervácia s neobstavaným jadrom. V roku 2018 podaný projekt na financovanie spracovania PD na reštaurovanie (MK SR - Obnov svoj dom) - neúspešné.</v>
      </c>
    </row>
    <row r="39" spans="1:12" ht="48" x14ac:dyDescent="0.2">
      <c r="A39" s="14">
        <v>37</v>
      </c>
      <c r="B39" s="15" t="str">
        <f>'[1]NEMAZAT podkladová tabulka'!P39</f>
        <v>III. Kultúra</v>
      </c>
      <c r="C39" s="115" t="str">
        <f>'[1]NEMAZAT podkladová tabulka'!O39</f>
        <v>A. Bratislava - nadregionálne centrum</v>
      </c>
      <c r="D39" s="15" t="str">
        <f>'[1]NEMAZAT podkladová tabulka'!R39</f>
        <v>A.II) Vytváranie atraktívnych sietí a partnerstiev, v krorých bude mať mesto úlohu aktívneho hráča, lídra, koordinátora alebo facilitátora</v>
      </c>
      <c r="E39" s="16" t="str">
        <f>'[1]NEMAZAT podkladová tabulka'!S39</f>
        <v>A.II.a)</v>
      </c>
      <c r="F39" s="116" t="str">
        <f>'[1]NEMAZAT podkladová tabulka'!N39</f>
        <v>Realizovanie aktivít medzinárodnej spolupráce</v>
      </c>
      <c r="G39" s="117" t="str">
        <f>'[1]NEMAZAT podkladová tabulka'!U39</f>
        <v>Magistrát hl. mesta SR Bratislavy</v>
      </c>
      <c r="H39" s="118" t="str">
        <f>'[1]NEMAZAT podkladová tabulka'!V39</f>
        <v>Odddelenie kultúry, školstva, športu a mládeže</v>
      </c>
      <c r="I39" s="118" t="str">
        <f>'[1]NEMAZAT podkladová tabulka'!W39</f>
        <v>Subjekty medzinárodnej spolupráce</v>
      </c>
      <c r="J39" s="118">
        <f>'[1]NEMAZAT podkladová tabulka'!AB39</f>
        <v>2018</v>
      </c>
      <c r="K39" s="15" t="str">
        <f>'[1]NEMAZAT podkladová tabulka'!X39</f>
        <v>Realizácia aktivít medzinárodnej spolupráce a rozvoj zahraničných kontaktov</v>
      </c>
      <c r="L39" s="119" t="str">
        <f>'[1]NEMAZAT podkladová tabulka'!AR39</f>
        <v>Realizácia medzinárodných aktivít  (Turnaj štyroch miest, Vianočné mosty medzi mestami, Medzinárodné hry žiakov)</v>
      </c>
    </row>
    <row r="40" spans="1:12" ht="216" x14ac:dyDescent="0.2">
      <c r="A40" s="102">
        <v>38</v>
      </c>
      <c r="B40" s="103" t="str">
        <f>'[1]NEMAZAT podkladová tabulka'!P40</f>
        <v>VII. Verejný poriadok a verejná bezpečnosť, územné plánovanie</v>
      </c>
      <c r="C40" s="104" t="str">
        <f>'[1]NEMAZAT podkladová tabulka'!O40</f>
        <v>D. Kvalita životného prostredia a mestského priestoru</v>
      </c>
      <c r="D40" s="103" t="str">
        <f>'[1]NEMAZAT podkladová tabulka'!R40</f>
        <v>D.VII) Program zvyšovania energetickej efektívnosti</v>
      </c>
      <c r="E40" s="105" t="str">
        <f>'[1]NEMAZAT podkladová tabulka'!S40</f>
        <v>D.VII.a)</v>
      </c>
      <c r="F40" s="106" t="str">
        <f>'[1]NEMAZAT podkladová tabulka'!N40</f>
        <v>Implementácia Akčného plánu udržateľného energetického rozvoja hlavného mesta Slovenskej republiky Bratislavy</v>
      </c>
      <c r="G40" s="107" t="str">
        <f>'[1]NEMAZAT podkladová tabulka'!U40</f>
        <v>Magistrát hl. mesta SR Bratislavy</v>
      </c>
      <c r="H40" s="108" t="str">
        <f>'[1]NEMAZAT podkladová tabulka'!V40</f>
        <v>Oddelenie energetického manažmentu</v>
      </c>
      <c r="I40" s="108" t="str">
        <f>'[1]NEMAZAT podkladová tabulka'!W40</f>
        <v>Oddelenie verejného obstarávania, organizácie mesta</v>
      </c>
      <c r="J40" s="108" t="str">
        <f>'[1]NEMAZAT podkladová tabulka'!AB40</f>
        <v>2017-2021</v>
      </c>
      <c r="K40" s="103" t="str">
        <f>'[1]NEMAZAT podkladová tabulka'!X40</f>
        <v>Hlavné mesto Slovenskej republiky Bratislava, ako signatár Európskej iniciatívy Dohovor starostov a primátorov, plánuje v rámci napĺňania záväzku k zníženiu emisií CO2 do roku 2020, rekonštrukciu svojich budov a sústavy verejného osvetlenia. Dohovor primátorov a starostov je hlavné európske hnutie združujúce mestá a regióny, ktoré sa dobrovoľne zaviazali zvýšiť na svojom území energetickú účinnosť a využitie obnoviteľných zdrojov energie. Signatári Dohovoru sa zaväzujú splniť a prekročiť cieľ Európskej Únie znížiť emisie CO2 o 20 % do roku 2020.  Hlavné mesto podpísalo s Európskou investičnou bankou zmluvu o prefinancovanie technickej asistencie Implementácie Akčného plánu udržateľného energetického rozvoja Hlavného mesta SR Bratislavy. Akčný plán udržateľného energetického rozvoja hlavného mesta SR Bratislavy je ucelený krátko a strednodobý strategický dokument, ktorý definuje aktivity mesta zamerané na znižovanie emisií CO2. Spracovaný bol v nadväznosti na sprístupnenie mesta k celoeurópskej iniciatíve Dohovor primátorov a starostov. Na prefinancovanie technickej asistencie pre opatrenia AP z finančného nástroja ELENA bol spracovaný projekt „Program energetickej efektívnosti budov a zariadení Bratislavy“. Požadovaná technická asistencia mestu umožní kvalifikovanú prípravu všetkých výstupov potrebných na zabezpečenie investičného programu prostredníctvom posilnenia vlastných odborných kapacít, ako aj sprostredkovania kvalitnej externej expertízy pre pokrytie oblastí auditov, energetických štúdií, podkladov pre projektovú dokumentáciu a proces verejného obstarávania v cieľovej oblasti budovy/Zvýšenie energetickej efektívnosti 121 budov v majetku hlavného mesta.</v>
      </c>
      <c r="L40" s="109">
        <f>'[1]NEMAZAT podkladová tabulka'!AR40</f>
        <v>0</v>
      </c>
    </row>
    <row r="41" spans="1:12" ht="204" x14ac:dyDescent="0.2">
      <c r="A41" s="102">
        <v>39</v>
      </c>
      <c r="B41" s="103" t="str">
        <f>'[1]NEMAZAT podkladová tabulka'!P41</f>
        <v>VIII. Verejný priestor a životné prostredie</v>
      </c>
      <c r="C41" s="104" t="str">
        <f>'[1]NEMAZAT podkladová tabulka'!O41</f>
        <v>D. Kvalita životného prostredia a mestského priestoru</v>
      </c>
      <c r="D41" s="103" t="str">
        <f>'[1]NEMAZAT podkladová tabulka'!R41</f>
        <v>D.VII) Program zvyšovania energetickej efektívnosti</v>
      </c>
      <c r="E41" s="105" t="str">
        <f>'[1]NEMAZAT podkladová tabulka'!S41</f>
        <v>D.VII.a)</v>
      </c>
      <c r="F41" s="106" t="str">
        <f>'[1]NEMAZAT podkladová tabulka'!N41</f>
        <v>Aktualizácia Koncepcie rozvoja hlavného mesta Slovenskej republiky Bratislavy v oblasti tepelnej energetiky</v>
      </c>
      <c r="G41" s="107" t="str">
        <f>'[1]NEMAZAT podkladová tabulka'!U41</f>
        <v>Magistrát hl. mesta SR Bratislavy</v>
      </c>
      <c r="H41" s="108" t="str">
        <f>'[1]NEMAZAT podkladová tabulka'!V41</f>
        <v>Oddelenie energetického manažmentu</v>
      </c>
      <c r="I41" s="108" t="str">
        <f>'[1]NEMAZAT podkladová tabulka'!W41</f>
        <v>Dotknuté organizačné jednotky hlavného mesta</v>
      </c>
      <c r="J41" s="108" t="str">
        <f>'[1]NEMAZAT podkladová tabulka'!AB41</f>
        <v>2017 - 2019</v>
      </c>
      <c r="K41" s="103" t="str">
        <f>'[1]NEMAZAT podkladová tabulka'!X41</f>
        <v xml:space="preserve">Koncepcia rozvoja hlavného mesta Slovenskej republiky Bratislavy v oblasti tepelnej energetiky vytvára podmienky pre systémový rozvoj sústavy tepelných zariadení  na území Bratislavy s cieľom zabezpečiť spoľahlivosť a bezpečnosť dodávky tepla, hospodárnosti pri výrobe, rozvode a spotrebe tepla s dôrazom na ochranu životného prostredia a v súlade so zámerom energetickej politiky Slovenskej republiky. Koncepcia je vypracovaná v súladu s platnou legislatívou SR, dokumentom Energetická politika SR a tiež podľa dokumentov viažucich sa k rozvoju hlavného mesta SR Bratislavy.  Hlavné mesto vyhlásilo v roku 2018 VO na uvedený predmet zákazky s cieľom zabezpečiť externého poskytovateľa služby aktualizácie koncepcie v oblasti tepelnej energetiky. Úspešný uchádzač: predmetu zákazky Aktualizácia Koncepcie rozvoja hlavného mesta Slovenskej republiky v oblasti tepelnej energetiky, hospodársky subjekt ECONS ENERGY, a.s., Zádielska 3, 040 01 Košice, IČO:  316 54 924 s cenovou ponukou v celkovej výške 144.000,00 EUR s DPH za vypracovanie strategického dokumentu. Aktualizácia spracovanej koncepcie rozvoja hlavného mesta v tepelnej energetike vytvorí podmienky pre systémový rozvoj sústav tepelných zariadení na území hlavného mesta s cieľom zabezpečiť spoľahlivosť a bezpečnosť dodávky tepla, hospodárnosť pri výrobe, rozvode a spotrebe tepla na princípe trvale udržateľného rozvoja, s dôrazom na ochranu životného prostredia a v súlade so zámermi energetickej politiky Slovenskej republiky a záväznými legislatívnymi predpismi v oblasti energetiky. </v>
      </c>
      <c r="L41" s="109" t="str">
        <f>'[1]NEMAZAT podkladová tabulka'!AR41</f>
        <v>Projekt vo fáze zberu požadovaných informácií, ich analýza a príprava podkladov ma vypracovanie strategického dokumentu</v>
      </c>
    </row>
    <row r="42" spans="1:12" ht="48" x14ac:dyDescent="0.2">
      <c r="A42" s="102">
        <v>40</v>
      </c>
      <c r="B42" s="103" t="str">
        <f>'[1]NEMAZAT podkladová tabulka'!P42</f>
        <v>VII. Verejný poriadok a verejná bezpečnosť, územné plánovanie</v>
      </c>
      <c r="C42" s="104" t="str">
        <f>'[1]NEMAZAT podkladová tabulka'!O42</f>
        <v>D. Kvalita životného prostredia a mestského priestoru</v>
      </c>
      <c r="D42" s="103" t="str">
        <f>'[1]NEMAZAT podkladová tabulka'!R42</f>
        <v>D.V) Program efektívneho nakladania s odpadmi</v>
      </c>
      <c r="E42" s="105" t="str">
        <f>'[1]NEMAZAT podkladová tabulka'!S42</f>
        <v>D.V.c)</v>
      </c>
      <c r="F42" s="106" t="str">
        <f>'[1]NEMAZAT podkladová tabulka'!N42</f>
        <v>Odstraňovanie nezákonne uložených odpadov</v>
      </c>
      <c r="G42" s="107" t="str">
        <f>'[1]NEMAZAT podkladová tabulka'!U42</f>
        <v>Magistrát hl. mesta SR Bratislavy</v>
      </c>
      <c r="H42" s="108" t="str">
        <f>'[1]NEMAZAT podkladová tabulka'!V42</f>
        <v>Oddelenie životného prostredia a mestskej zelene</v>
      </c>
      <c r="I42" s="108" t="str">
        <f>'[1]NEMAZAT podkladová tabulka'!W42</f>
        <v>A.S.A Slovensko, OLO a.s.</v>
      </c>
      <c r="J42" s="108">
        <f>'[1]NEMAZAT podkladová tabulka'!AB42</f>
        <v>2018</v>
      </c>
      <c r="K42" s="103" t="str">
        <f>'[1]NEMAZAT podkladová tabulka'!X42</f>
        <v>Zákonná povinnosť - § 15 zákona o odpadoch / Zabezpečenie čistoty verejného priestranstva</v>
      </c>
      <c r="L42" s="109" t="str">
        <f>'[1]NEMAZAT podkladová tabulka'!AR42</f>
        <v>42,05 t</v>
      </c>
    </row>
    <row r="43" spans="1:12" ht="72" x14ac:dyDescent="0.2">
      <c r="A43" s="46">
        <v>41</v>
      </c>
      <c r="B43" s="47" t="str">
        <f>'[1]NEMAZAT podkladová tabulka'!P43</f>
        <v>I. Doprava (Mobilita, informačné systémy)</v>
      </c>
      <c r="C43" s="97" t="str">
        <f>'[1]NEMAZAT podkladová tabulka'!O43</f>
        <v>E. Doprava a technická infraštruktúra</v>
      </c>
      <c r="D43" s="47" t="str">
        <f>'[1]NEMAZAT podkladová tabulka'!R43</f>
        <v>E.IX) Technická infraštruktúra</v>
      </c>
      <c r="E43" s="48" t="str">
        <f>'[1]NEMAZAT podkladová tabulka'!S43</f>
        <v>E.IX.a)</v>
      </c>
      <c r="F43" s="98" t="str">
        <f>'[1]NEMAZAT podkladová tabulka'!N43</f>
        <v>URBAN-E (e-Mobility, Infrastructure and innovative Intermodal Services In Ljubljana, Bratislava and Zagreb)/e-mobilita, infraštruktúra a inovatívne intermodálne služby v Ľubľane, Záhrebe a Bratislave</v>
      </c>
      <c r="G43" s="99" t="str">
        <f>'[1]NEMAZAT podkladová tabulka'!U43</f>
        <v>Magistrát hl. mesta SR Bratislavy</v>
      </c>
      <c r="H43" s="100" t="str">
        <f>'[1]NEMAZAT podkladová tabulka'!V43</f>
        <v>Oddelenie energetického manažmentu</v>
      </c>
      <c r="I43" s="100" t="str">
        <f>'[1]NEMAZAT podkladová tabulka'!W43</f>
        <v>OSAP, ZSE, a.s., spoločnosť GO4, zahraniční partneri</v>
      </c>
      <c r="J43" s="100" t="str">
        <f>'[1]NEMAZAT podkladová tabulka'!AB43</f>
        <v>2018-2020</v>
      </c>
      <c r="K43" s="47" t="str">
        <f>'[1]NEMAZAT podkladová tabulka'!X43</f>
        <v>Medzinárodný projekt, zameraný na rozvoj elektromobility, podporu rozširovania infraštruktúry elektronabíjacích staníc a prepojenia na iné druhy dopravy, na znižovanie znečistenia ovzdušia. Projekt podporený grantom EK v rámci finančného mechanizmu na podporu infraštruktúrnych sietí (Connecting Europe Facility CEF (TEN-T)). V rámci projektu bude v  hlavných mestách Slovinska, Chorvátska a Slovenska – v Ľubľane, Záhrebe a Bratislave - postavená sieť 167 elektronabíjacích staníc, v Bratislave sa vybuduje 55 týchto staníc. Inštaláciu staníc zabezpečuje ZSE,a.s.</v>
      </c>
      <c r="L43" s="101" t="str">
        <f>'[1]NEMAZAT podkladová tabulka'!AR43</f>
        <v>V r. 2018 boli do 31.12.2018 realizované inštalácie elektronabíjacích staníc: -  3 rýchlonabíjacie DC stanice: Bory Mall (v priestoroch garáže), STU Vazovova (pred rektorátom STU - 12/2018), Eurovea (v priestoroch garáže) -  5 AC nabíjacích staníc: 1x Medená ul. (vymenená staršia nabíjačka za novú), 4x parkovisko pri Železnej Studienke (wallboxy na stĺpoch verejného osvetlenia, 12/2018)</v>
      </c>
    </row>
    <row r="44" spans="1:12" ht="48" x14ac:dyDescent="0.2">
      <c r="A44" s="46">
        <v>42</v>
      </c>
      <c r="B44" s="47" t="str">
        <f>'[1]NEMAZAT podkladová tabulka'!P44</f>
        <v>I. Doprava (Mobilita, informačné systémy)</v>
      </c>
      <c r="C44" s="97" t="str">
        <f>'[1]NEMAZAT podkladová tabulka'!O44</f>
        <v>E. Doprava a technická infraštruktúra</v>
      </c>
      <c r="D44" s="47" t="str">
        <f>'[1]NEMAZAT podkladová tabulka'!R44</f>
        <v>E.II) Integrovaný systém verejnej hromadnej dopravy</v>
      </c>
      <c r="E44" s="48" t="str">
        <f>'[1]NEMAZAT podkladová tabulka'!S44</f>
        <v>E.II.d)</v>
      </c>
      <c r="F44" s="98" t="str">
        <f>'[1]NEMAZAT podkladová tabulka'!N44</f>
        <v>Vybudovanie záchytného parkoviska pri cintoríne Vrakuňa súbežne s realizáciou zástavky MHD a Slovak Lines</v>
      </c>
      <c r="G44" s="99" t="str">
        <f>'[1]NEMAZAT podkladová tabulka'!U44</f>
        <v>GIB</v>
      </c>
      <c r="H44" s="100" t="str">
        <f>'[1]NEMAZAT podkladová tabulka'!V44</f>
        <v>Sekcia dopravy/Generálny investor Bratislavy</v>
      </c>
      <c r="I44" s="100" t="str">
        <f>'[1]NEMAZAT podkladová tabulka'!W44</f>
        <v>BSK, DPB, Slovak Lines</v>
      </c>
      <c r="J44" s="100" t="str">
        <f>'[1]NEMAZAT podkladová tabulka'!AB44</f>
        <v>2013 - 2019</v>
      </c>
      <c r="K44" s="47" t="str">
        <f>'[1]NEMAZAT podkladová tabulka'!X44</f>
        <v xml:space="preserve">Cieľom projektu je komplexná rekonštrukcia parkoviska pri Cintoríne Vrakuňa, tzn. optimálny návrh využitia celej plochy pre trolejbusovú dopravu a parkovanie osobných automobilov (213 stojísk). Projekt vyplýva z realizácie integrácie  dopravy v regióne. </v>
      </c>
      <c r="L44" s="101" t="str">
        <f>'[1]NEMAZAT podkladová tabulka'!AR44</f>
        <v xml:space="preserve">Kompletizácia podkladov k spracovaniu relizačnej dokumentácie  </v>
      </c>
    </row>
    <row r="45" spans="1:12" ht="48" x14ac:dyDescent="0.2">
      <c r="A45" s="102">
        <v>43</v>
      </c>
      <c r="B45" s="103" t="str">
        <f>'[1]NEMAZAT podkladová tabulka'!P45</f>
        <v>VIII. Verejný priestor a životné prostredie</v>
      </c>
      <c r="C45" s="104" t="str">
        <f>'[1]NEMAZAT podkladová tabulka'!O45</f>
        <v>D. Kvalita životného prostredia a mestského priestoru</v>
      </c>
      <c r="D45" s="103" t="str">
        <f>'[1]NEMAZAT podkladová tabulka'!R45</f>
        <v>D.I) Program vytvárania mestského prostredia, revitalizácia verejných priestorov a zachovanie charakteru špecifických častí mesta</v>
      </c>
      <c r="E45" s="105" t="str">
        <f>'[1]NEMAZAT podkladová tabulka'!S45</f>
        <v>D.I.b)</v>
      </c>
      <c r="F45" s="106" t="str">
        <f>'[1]NEMAZAT podkladová tabulka'!N45</f>
        <v>Výstavba nových parkových priestorov a revitalizácia zelene na Hradnom vrchu</v>
      </c>
      <c r="G45" s="107" t="str">
        <f>'[1]NEMAZAT podkladová tabulka'!U45</f>
        <v>GIB</v>
      </c>
      <c r="H45" s="108" t="str">
        <f>'[1]NEMAZAT podkladová tabulka'!V45</f>
        <v>Generálny investor Bratislavy</v>
      </c>
      <c r="I45" s="108" t="str">
        <f>'[1]NEMAZAT podkladová tabulka'!W45</f>
        <v>OSŽPaMZ</v>
      </c>
      <c r="J45" s="108" t="str">
        <f>'[1]NEMAZAT podkladová tabulka'!AB45</f>
        <v>2018 - 2019</v>
      </c>
      <c r="K45" s="103" t="str">
        <f>'[1]NEMAZAT podkladová tabulka'!X45</f>
        <v>Revitalizácia parkových plôch a obnova zelene</v>
      </c>
      <c r="L45" s="109" t="str">
        <f>'[1]NEMAZAT podkladová tabulka'!AR45</f>
        <v>Revitalizácia zelene – vybudovanie zavlažovacieho systému na Hradnom vrchu. Vybudovanie parku v križovaní ciest Ružinovská a Tomášikova</v>
      </c>
    </row>
    <row r="46" spans="1:12" ht="132" x14ac:dyDescent="0.2">
      <c r="A46" s="46">
        <v>44</v>
      </c>
      <c r="B46" s="47" t="str">
        <f>'[1]NEMAZAT podkladová tabulka'!P46</f>
        <v>I. Doprava (Mobilita, informačné systémy)</v>
      </c>
      <c r="C46" s="97" t="str">
        <f>'[1]NEMAZAT podkladová tabulka'!O46</f>
        <v>E. Doprava a technická infraštruktúra</v>
      </c>
      <c r="D46" s="47" t="str">
        <f>'[1]NEMAZAT podkladová tabulka'!R46</f>
        <v>E.VIII) Systém organizácie a riadenia dopravy</v>
      </c>
      <c r="E46" s="48" t="str">
        <f>'[1]NEMAZAT podkladová tabulka'!S46</f>
        <v>E.VIII.b)</v>
      </c>
      <c r="F46" s="98" t="str">
        <f>'[1]NEMAZAT podkladová tabulka'!N46</f>
        <v>Informatizácia MHD v Bratislave - informačné tabule</v>
      </c>
      <c r="G46" s="99" t="str">
        <f>'[1]NEMAZAT podkladová tabulka'!U46</f>
        <v>DPB, a.s.</v>
      </c>
      <c r="H46" s="100" t="str">
        <f>'[1]NEMAZAT podkladová tabulka'!V46</f>
        <v>Odbor obchodu a strategického rozvoja</v>
      </c>
      <c r="I46" s="100" t="str">
        <f>'[1]NEMAZAT podkladová tabulka'!W46</f>
        <v>Magistrát hl. mesta SR Bratislavy</v>
      </c>
      <c r="J46" s="100" t="str">
        <f>'[1]NEMAZAT podkladová tabulka'!AB46</f>
        <v>2018-2020</v>
      </c>
      <c r="K46" s="47" t="str">
        <f>'[1]NEMAZAT podkladová tabulka'!X46</f>
        <v>V súčasnosti DPB, a.s. disponuje počtom cca 1200 zastávok. Vo všeobecnosti každá zastávka má označník a automaty. Pre zvýšenie štandardu informovanosti cestujúcich  plánuje DPB, a.s., umiestniť na zastávkach informačné panely, ktoré budú verejnosti poskytovať informácie o príchode vozidiel na danú zastávku.  
Nový  informačný systém  je pripravovaný pre 124  zastávok, čím sa  kvalitatívne zvýšia komunikačné a informačné toky medzi vodičom - dispečingom a cestujúcimi. Pri električkových tratiach (ET)  Dúbravka, ET Radlinského – Starohorská a ET Petržalka boli osadené informačné tabule v rámci modernizácii tratí, resp. pri výstavbe novej trate. Ďalšie informačné tabule budú súčasťou projektov modernizácií ET Ružinovská, ET Vajnorská a ET Karlovesko-dúbravská radiála a pri pokračovaní výstavby nosného systému v Petržalke, ET Bosákova - Janíkov Dvor. Informačné tabule projektu budú podľa možností umiestnené aj na  ďalších zastávkach MHD.</v>
      </c>
      <c r="L46" s="101" t="str">
        <f>'[1]NEMAZAT podkladová tabulka'!AR46</f>
        <v xml:space="preserve">V roku 2018 prebiehalo verejné obstarávanie na dodávateľa (druhé kolo). Súťaž bola pozastavená RO pred vyhlásením víťaza z dôvodu podania námietky.   </v>
      </c>
    </row>
    <row r="47" spans="1:12" ht="84" x14ac:dyDescent="0.2">
      <c r="A47" s="46">
        <v>45</v>
      </c>
      <c r="B47" s="47" t="str">
        <f>'[1]NEMAZAT podkladová tabulka'!P47</f>
        <v>I. Doprava (Mobilita, informačné systémy)</v>
      </c>
      <c r="C47" s="97" t="str">
        <f>'[1]NEMAZAT podkladová tabulka'!O47</f>
        <v>E. Doprava a technická infraštruktúra</v>
      </c>
      <c r="D47" s="47" t="str">
        <f>'[1]NEMAZAT podkladová tabulka'!R47</f>
        <v>E.I) Systém mestskej hromadnej dopravy</v>
      </c>
      <c r="E47" s="48" t="str">
        <f>'[1]NEMAZAT podkladová tabulka'!S47</f>
        <v>E.I.e)</v>
      </c>
      <c r="F47" s="98" t="str">
        <f>'[1]NEMAZAT podkladová tabulka'!N47</f>
        <v>Modernizácia údržbovej základne</v>
      </c>
      <c r="G47" s="99" t="str">
        <f>'[1]NEMAZAT podkladová tabulka'!U47</f>
        <v>DPB, a.s.</v>
      </c>
      <c r="H47" s="100" t="str">
        <f>'[1]NEMAZAT podkladová tabulka'!V47</f>
        <v>DPB, a.s.</v>
      </c>
      <c r="I47" s="100" t="str">
        <f>'[1]NEMAZAT podkladová tabulka'!W47</f>
        <v>Magistrát hl. mesta SR Bratislavy</v>
      </c>
      <c r="J47" s="100" t="str">
        <f>'[1]NEMAZAT podkladová tabulka'!AB47</f>
        <v>2016-2018</v>
      </c>
      <c r="K47" s="47" t="str">
        <f>'[1]NEMAZAT podkladová tabulka'!X47</f>
        <v xml:space="preserve">Modernizácia údržbovej základne pre nové vozidlá MHD. Projekt nadväzuje na projekt Modernizácia údržbovej základne realizovanej v Operačnom programe doprava 2007-2013, v ktorom sa realizovala modernizácia objektov: Ľahká údržba trolejbusov Hroboňova, Ľahká údržba trolejbusov Jurajov Dvor, Ľahká údržba električiek Jurajov Dvor, Blok údržby nízkopodlažných električiek Jurajov Dvor. V rámci OPII 2014-2020 a teda tohoto projektu boli zrealizované: novovybudované prevádzkové plochy trolejbusov, skúšobná hala električiek, výpravňa, rozšírenie meniarne o nové rozvádzače. Projekt bol lokalizovaný len vo Vozovni Jurajov Dvor. </v>
      </c>
      <c r="L47" s="101" t="str">
        <f>'[1]NEMAZAT podkladová tabulka'!AR47</f>
        <v>Počet nových  objektov v rámci verejnej dopravy:  3 ks -  skúšobná hala, prevádzkové plochy trolejbusov, výpravovňa.                                                                                                                                                                                      Počet vybudovaných technických základni na opravu a údržbu  vozového parku dráhovej MHD:   1 ks: meniareň - rozšírenie meniarne o nové rozvádzače</v>
      </c>
    </row>
    <row r="48" spans="1:12" ht="84" x14ac:dyDescent="0.2">
      <c r="A48" s="46">
        <v>46</v>
      </c>
      <c r="B48" s="47" t="str">
        <f>'[1]NEMAZAT podkladová tabulka'!P48</f>
        <v>I. Doprava (Mobilita, informačné systémy)</v>
      </c>
      <c r="C48" s="97" t="str">
        <f>'[1]NEMAZAT podkladová tabulka'!O48</f>
        <v>E. Doprava a technická infraštruktúra</v>
      </c>
      <c r="D48" s="47" t="str">
        <f>'[1]NEMAZAT podkladová tabulka'!R48</f>
        <v>E.I) Systém mestskej hromadnej dopravy</v>
      </c>
      <c r="E48" s="48" t="str">
        <f>'[1]NEMAZAT podkladová tabulka'!S48</f>
        <v>E.I.e)</v>
      </c>
      <c r="F48" s="98" t="str">
        <f>'[1]NEMAZAT podkladová tabulka'!N48</f>
        <v>Vozový park elektrobusov v Bratislave</v>
      </c>
      <c r="G48" s="99" t="str">
        <f>'[1]NEMAZAT podkladová tabulka'!U48</f>
        <v>DPB, a.s.</v>
      </c>
      <c r="H48" s="100" t="str">
        <f>'[1]NEMAZAT podkladová tabulka'!V48</f>
        <v>DPB, a.s. Odbor stratégie a EU projektov</v>
      </c>
      <c r="I48" s="100" t="str">
        <f>'[1]NEMAZAT podkladová tabulka'!W48</f>
        <v>Magistrát hl. mesta SR Bratislavy/SD</v>
      </c>
      <c r="J48" s="100" t="str">
        <f>'[1]NEMAZAT podkladová tabulka'!AB48</f>
        <v>2017-2019</v>
      </c>
      <c r="K48" s="47" t="str">
        <f>'[1]NEMAZAT podkladová tabulka'!X48</f>
        <v xml:space="preserve">DPB, a.s. týmto projektom  zaobstarávala investíciu:
•	2 elektrobusy mini
•	16 elektrobusov sólo.
Realizácia projektu prispela k zvýšeniu atraktivity MHD (lepšia kultúra cestovania v nehlučnom a k prírode šetrnom autobuse) a má výrazné enviromentálne efekty (zníženie emisií pri prevádzke autobusových liniek na nulové emisie - v prípade elektrického kúrenia, zníženie hlukovej záťaže, zníženie energetickej náročnosti aj vplyvom možnosti rekuperácie energie pri brzdení). </v>
      </c>
      <c r="L48" s="101" t="str">
        <f>'[1]NEMAZAT podkladová tabulka'!AR48</f>
        <v xml:space="preserve">Posledný elektrobus bol dodaný 13.11.2018.  Výstup projektu :  Počet nahradených autobusov v mestskej a prímestskej doprave = 18 ks. </v>
      </c>
    </row>
    <row r="49" spans="1:12" ht="84" x14ac:dyDescent="0.2">
      <c r="A49" s="30">
        <v>47</v>
      </c>
      <c r="B49" s="31" t="str">
        <f>'[1]NEMAZAT podkladová tabulka'!P49</f>
        <v>VI. Sociálna pomoc a sociálne služby</v>
      </c>
      <c r="C49" s="120" t="str">
        <f>'[1]NEMAZAT podkladová tabulka'!O49</f>
        <v>C. Kvalita života a ľudské zdroje</v>
      </c>
      <c r="D49" s="31" t="str">
        <f>'[1]NEMAZAT podkladová tabulka'!R49</f>
        <v>C.VI) Program rozvoja sociálnych služieb</v>
      </c>
      <c r="E49" s="32" t="str">
        <f>'[1]NEMAZAT podkladová tabulka'!S49</f>
        <v>C.VI.b)</v>
      </c>
      <c r="F49" s="121" t="str">
        <f>'[1]NEMAZAT podkladová tabulka'!N49</f>
        <v xml:space="preserve">Národný projekt Podpora vybraných sociálnych služieb krízovej intervencie na komunitnej úrovni- Podpora sociálnych služieb v nízkoprahovej sociálnej službe pre deti a rodinu Fortunáčik </v>
      </c>
      <c r="G49" s="122" t="str">
        <f>'[1]NEMAZAT podkladová tabulka'!U49</f>
        <v>Magistrát hl. mesta SR Bratislavy</v>
      </c>
      <c r="H49" s="123" t="str">
        <f>'[1]NEMAZAT podkladová tabulka'!V49</f>
        <v>OSV</v>
      </c>
      <c r="I49" s="123" t="str">
        <f>'[1]NEMAZAT podkladová tabulka'!W49</f>
        <v>Oddelenie stratégií a projektov</v>
      </c>
      <c r="J49" s="123" t="str">
        <f>'[1]NEMAZAT podkladová tabulka'!AB49</f>
        <v>2017 - 2019</v>
      </c>
      <c r="K49" s="31" t="str">
        <f>'[1]NEMAZAT podkladová tabulka'!X49</f>
        <v xml:space="preserve">Nízkoprahová sociálna služba pre deti a rodinu Fortunáčik, pôsobí od apríla 2013 v priestoroch ubytovne Fortuna. Má vybudované priestory pre poskytovanie sociálneho poradenstva a ďalších odborných činností a zároveň má priestory pre záujmovú činnosť detí. V zariadení pracujú dve pracovníčky, čo je vzhľadom na potreby klientov nepostačujúce.  Hlavné mesto sa preto zapojilo do národného projektu, aby sa posilnil výkon zariadenia navýšením počtu pracovníkov o 3 miesta v štruktúre: jeden odborný garant, jeden odborný pracovník a jeden pracovník. Primárnou motiváciou a cieľom projektu  je zvýšenie kvality poskytovaných služieb. </v>
      </c>
      <c r="L49" s="124" t="str">
        <f>'[1]NEMAZAT podkladová tabulka'!AR49</f>
        <v xml:space="preserve">Navýšenie počtu pracovníkov o 3 miesta v štruktúre jeden odborný garant, jeden odborný pracovník a jeden pracovník </v>
      </c>
    </row>
    <row r="50" spans="1:12" ht="36" x14ac:dyDescent="0.2">
      <c r="A50" s="46">
        <v>48</v>
      </c>
      <c r="B50" s="47" t="str">
        <f>'[1]NEMAZAT podkladová tabulka'!P50</f>
        <v>I. Doprava (Mobilita, informačné systémy)</v>
      </c>
      <c r="C50" s="97" t="str">
        <f>'[1]NEMAZAT podkladová tabulka'!O50</f>
        <v>E. Doprava a technická infraštruktúra</v>
      </c>
      <c r="D50" s="47" t="str">
        <f>'[1]NEMAZAT podkladová tabulka'!R50</f>
        <v>E.IV)  Cyklistická doprava</v>
      </c>
      <c r="E50" s="48" t="str">
        <f>'[1]NEMAZAT podkladová tabulka'!S50</f>
        <v>E.IV.c)</v>
      </c>
      <c r="F50" s="98" t="str">
        <f>'[1]NEMAZAT podkladová tabulka'!N50</f>
        <v>Vybudovanie cyklistickej komunikácie Starohájska, úsek Rusovská cesta-Dolnozemská cesta</v>
      </c>
      <c r="G50" s="99" t="str">
        <f>'[1]NEMAZAT podkladová tabulka'!U50</f>
        <v>Magistrát hl. mesta SR Bratislavy</v>
      </c>
      <c r="H50" s="100" t="str">
        <f>'[1]NEMAZAT podkladová tabulka'!V50</f>
        <v>OSAP</v>
      </c>
      <c r="I50" s="100">
        <f>'[1]NEMAZAT podkladová tabulka'!W50</f>
        <v>0</v>
      </c>
      <c r="J50" s="100" t="str">
        <f>'[1]NEMAZAT podkladová tabulka'!AB50</f>
        <v>2018-2019</v>
      </c>
      <c r="K50" s="47" t="str">
        <f>'[1]NEMAZAT podkladová tabulka'!X50</f>
        <v>Realizácia hlavnej mestskej cyklotrasy R48 s napojením na O4, ktorá križuje 2. etapu nosného systému MHD a spája dve medzinárodné cyklotrasy Eurovelo 6 a Eurovelo 13. Prepojenie cyklotrás v Petržalke na centrum mesta. Vybudovanie 1 162,98 m cyklotrasy.</v>
      </c>
      <c r="L50" s="101" t="str">
        <f>'[1]NEMAZAT podkladová tabulka'!AR50</f>
        <v>Okrem krátkych úsekov bola cyklotrasa vybudovaná. Celková dĺžka vybudovanej cyklotrasy bude 1 162,98 m</v>
      </c>
    </row>
    <row r="51" spans="1:12" ht="60" x14ac:dyDescent="0.2">
      <c r="A51" s="30">
        <v>49</v>
      </c>
      <c r="B51" s="31" t="str">
        <f>'[1]NEMAZAT podkladová tabulka'!P51</f>
        <v>VI. Sociálna pomoc a sociálne služby</v>
      </c>
      <c r="C51" s="120" t="str">
        <f>'[1]NEMAZAT podkladová tabulka'!O51</f>
        <v>C. Kvalita života a ľudské zdroje</v>
      </c>
      <c r="D51" s="31" t="str">
        <f>'[1]NEMAZAT podkladová tabulka'!R51</f>
        <v>C.VI) Program rozvoja sociálnych služieb</v>
      </c>
      <c r="E51" s="32" t="str">
        <f>'[1]NEMAZAT podkladová tabulka'!S51</f>
        <v>C.VI.b)</v>
      </c>
      <c r="F51" s="121" t="str">
        <f>'[1]NEMAZAT podkladová tabulka'!N51</f>
        <v>Pomoc občanom v nepriaznivej sociálnej situácii ohrozených sociálnym vylúčením</v>
      </c>
      <c r="G51" s="122" t="str">
        <f>'[1]NEMAZAT podkladová tabulka'!U51</f>
        <v>Magistrát hl. mesta SR Bratislavy</v>
      </c>
      <c r="H51" s="123" t="str">
        <f>'[1]NEMAZAT podkladová tabulka'!V51</f>
        <v>Oddelenie sociálnych vecí</v>
      </c>
      <c r="I51" s="123" t="str">
        <f>'[1]NEMAZAT podkladová tabulka'!W51</f>
        <v>Verejní a neverejní poskytovatelia sociálnych služieb, mestské časti mesta Bratislavy</v>
      </c>
      <c r="J51" s="123">
        <f>'[1]NEMAZAT podkladová tabulka'!AB51</f>
        <v>2018</v>
      </c>
      <c r="K51" s="31" t="str">
        <f>'[1]NEMAZAT podkladová tabulka'!X51</f>
        <v xml:space="preserve">Posilňovanie terénnych a ambulantných služieb, vytváranie komplexných sietí služieb pre definované cieľové skupiny prijímateľov sociálnych služieb, personálne posilnenie terénnych služieb. </v>
      </c>
      <c r="L51" s="124" t="str">
        <f>'[1]NEMAZAT podkladová tabulka'!AR51</f>
        <v>Spracovaný finančný a procesný harmonogram posilňovania terénnych sociálnych služieb, spätná väzba prijímateľov služieb, korigovanie harmonogramu. Neverejným subjektom pracujúcimi s ľuďmi bez domova boli poskytnuté finančné príspevky vo výške 447 110,55 Eur</v>
      </c>
    </row>
    <row r="52" spans="1:12" ht="36" x14ac:dyDescent="0.2">
      <c r="A52" s="30">
        <v>50</v>
      </c>
      <c r="B52" s="31" t="str">
        <f>'[1]NEMAZAT podkladová tabulka'!P52</f>
        <v>VI. Sociálna pomoc a sociálne služby</v>
      </c>
      <c r="C52" s="120" t="str">
        <f>'[1]NEMAZAT podkladová tabulka'!O52</f>
        <v>C. Kvalita života a ľudské zdroje</v>
      </c>
      <c r="D52" s="31" t="str">
        <f>'[1]NEMAZAT podkladová tabulka'!R52</f>
        <v>C.IV) Programy zdravého životného štýlu, "Zdravé mesto", "Mesto bez stresu"</v>
      </c>
      <c r="E52" s="32" t="str">
        <f>'[1]NEMAZAT podkladová tabulka'!S52</f>
        <v>C.IV.d)</v>
      </c>
      <c r="F52" s="121" t="str">
        <f>'[1]NEMAZAT podkladová tabulka'!N52</f>
        <v>Dokument Harm reduction</v>
      </c>
      <c r="G52" s="122" t="str">
        <f>'[1]NEMAZAT podkladová tabulka'!U52</f>
        <v>Magistrát hl. mesta SR Bratislavy</v>
      </c>
      <c r="H52" s="123" t="str">
        <f>'[1]NEMAZAT podkladová tabulka'!V52</f>
        <v>Oddelenie sociálnych vecí</v>
      </c>
      <c r="I52" s="123" t="str">
        <f>'[1]NEMAZAT podkladová tabulka'!W52</f>
        <v>OZ PRIMA, OZ Odyseus</v>
      </c>
      <c r="J52" s="123">
        <f>'[1]NEMAZAT podkladová tabulka'!AB52</f>
        <v>0</v>
      </c>
      <c r="K52" s="31" t="str">
        <f>'[1]NEMAZAT podkladová tabulka'!X52</f>
        <v xml:space="preserve">Vypracovnie metodického materiálu "Prevencie drogových závislostí so zameraním na prístup Harm reduction" s cieľom znižovania alebo minimalizácie poškodenia drogami u osôb, ktoré v súčasnosti drogy užívajú a nie sú motivované  k tomu, aby užívanie zanechali. </v>
      </c>
      <c r="L52" s="124" t="str">
        <f>'[1]NEMAZAT podkladová tabulka'!AR52</f>
        <v xml:space="preserve">Záver z pracovného stretnutia so spolupracujúcimi organizáciami bola dohoda o vypracovaní návrhu "Koncepcie prevencie drogových závislostí".  Návrh prípravy koncepcie je v procese tvorby </v>
      </c>
    </row>
    <row r="53" spans="1:12" ht="84" x14ac:dyDescent="0.2">
      <c r="A53" s="30">
        <v>51</v>
      </c>
      <c r="B53" s="31" t="str">
        <f>'[1]NEMAZAT podkladová tabulka'!P53</f>
        <v>VI. Sociálna pomoc a sociálne služby</v>
      </c>
      <c r="C53" s="120" t="str">
        <f>'[1]NEMAZAT podkladová tabulka'!O53</f>
        <v>C. Kvalita života a ľudské zdroje</v>
      </c>
      <c r="D53" s="31" t="str">
        <f>'[1]NEMAZAT podkladová tabulka'!R53</f>
        <v>C.VI) Program rozvoja sociálnych služieb</v>
      </c>
      <c r="E53" s="32" t="str">
        <f>'[1]NEMAZAT podkladová tabulka'!S53</f>
        <v>C.VI.d)</v>
      </c>
      <c r="F53" s="121" t="str">
        <f>'[1]NEMAZAT podkladová tabulka'!N53</f>
        <v>Rekonštrukčné práce, debarierizácia a humanizácia</v>
      </c>
      <c r="G53" s="122" t="str">
        <f>'[1]NEMAZAT podkladová tabulka'!U53</f>
        <v>Magistrát hl. mesta SR Bratislavy</v>
      </c>
      <c r="H53" s="123" t="str">
        <f>'[1]NEMAZAT podkladová tabulka'!V53</f>
        <v>Oddelenie sociálnych vecí</v>
      </c>
      <c r="I53" s="123" t="str">
        <f>'[1]NEMAZAT podkladová tabulka'!W53</f>
        <v>Zariadenia sociálnych služieb.</v>
      </c>
      <c r="J53" s="123">
        <f>'[1]NEMAZAT podkladová tabulka'!AB53</f>
        <v>2018</v>
      </c>
      <c r="K53" s="31" t="str">
        <f>'[1]NEMAZAT podkladová tabulka'!X53</f>
        <v>Skvalitňovanie materiálneho, technického a priestorového vybavenia existujúcich zariadení sociálnych služieb, vrátane debarierizácie a humanizácie zariadení sociálnych služieb v zriaďovateľskej pôsobnosti hlavného mesta.</v>
      </c>
      <c r="L53" s="124" t="str">
        <f>'[1]NEMAZAT podkladová tabulka'!AR53</f>
        <v>V rámci všeobecných technických požiadaviek na stavby užívané fyzickými osobami s obmedzenou schopnosťou pohybu a orientácie boli zrekonštruované, debarierizované alebo vybavené pomôckami všetky zariadenia sociálnych služieb v zriaďovateľskej pôsobnosti hlavného mesta (zakúpenie signalizácie pomoci, klimatizácie, rekonštrukcia kúpeľní, vybavenie izieb a interiérov prístrojmi a zariadeniami na uľahčenie manipulácie s klientom, stavebná úprava jedálne, montáž nábytku a polohovateľných postelí)</v>
      </c>
    </row>
    <row r="54" spans="1:12" ht="72" x14ac:dyDescent="0.2">
      <c r="A54" s="30">
        <v>52</v>
      </c>
      <c r="B54" s="31" t="str">
        <f>'[1]NEMAZAT podkladová tabulka'!P54</f>
        <v>VI. Sociálna pomoc a sociálne služby</v>
      </c>
      <c r="C54" s="120" t="str">
        <f>'[1]NEMAZAT podkladová tabulka'!O54</f>
        <v>C. Kvalita života a ľudské zdroje</v>
      </c>
      <c r="D54" s="31" t="str">
        <f>'[1]NEMAZAT podkladová tabulka'!R54</f>
        <v>C.IV) Programy zdravého životného štýlu, "Zdravé mesto", "Mesto bez stresu"</v>
      </c>
      <c r="E54" s="32" t="str">
        <f>'[1]NEMAZAT podkladová tabulka'!S54</f>
        <v>C.IV)</v>
      </c>
      <c r="F54" s="121" t="str">
        <f>'[1]NEMAZAT podkladová tabulka'!N54</f>
        <v>Kancelária Zdravé mesto</v>
      </c>
      <c r="G54" s="122" t="str">
        <f>'[1]NEMAZAT podkladová tabulka'!U54</f>
        <v>Magistrát hl. mesta SR Bratislavy</v>
      </c>
      <c r="H54" s="123" t="str">
        <f>'[1]NEMAZAT podkladová tabulka'!V54</f>
        <v>Oddelenie sociálnych vecí</v>
      </c>
      <c r="I54" s="123" t="str">
        <f>'[1]NEMAZAT podkladová tabulka'!W54</f>
        <v>Občianske združenia, MVO, zdravotnícke organizácie, samospráva, verejné inštitúcie.</v>
      </c>
      <c r="J54" s="123">
        <f>'[1]NEMAZAT podkladová tabulka'!AB54</f>
        <v>2018</v>
      </c>
      <c r="K54" s="31" t="str">
        <f>'[1]NEMAZAT podkladová tabulka'!X54</f>
        <v>Hlavné mesto Bratislava si prijatím deklarácie na podporu zdravia obyvateľov Bratislavy osvojilo ciele projektu Svetovej zdravotníckej organizácie „Zdravé mestá“ s cieľom iniciovať a realizovať preventívne programy pre občanov Bratislavy, zlepšiť zdravotný stav a zmeniť životný štýl obyvateľov Bratislavy, zlepšiť ich životné a pracovné prostredie.</v>
      </c>
      <c r="L54" s="124" t="str">
        <f>'[1]NEMAZAT podkladová tabulka'!AR54</f>
        <v>Priebežná, celoročná realizácia programu Kancelárie Zdravé mesto formou informatívnej prevencie so zameraním na praktizovanie zdravého životného štýlu (25 prednášok a besied, festival filmov o zdraví, meranie glykémie a pod.), vypracovanie Správy o zdravotnom stave obyvateľov hlavného mesta SR Bratislavy za roky 2016-2017 (schválená v MsZ február 2019), vypracovanie Informačnej správy o činnosti Kancelárie Zdravé mesto v r. 2018 (schválená v MsZ február 2019)</v>
      </c>
    </row>
    <row r="55" spans="1:12" ht="72" x14ac:dyDescent="0.2">
      <c r="A55" s="30">
        <v>53</v>
      </c>
      <c r="B55" s="31" t="str">
        <f>'[1]NEMAZAT podkladová tabulka'!P55</f>
        <v>VI. Sociálna pomoc a sociálne služby</v>
      </c>
      <c r="C55" s="120" t="str">
        <f>'[1]NEMAZAT podkladová tabulka'!O55</f>
        <v>C. Kvalita života a ľudské zdroje</v>
      </c>
      <c r="D55" s="31" t="str">
        <f>'[1]NEMAZAT podkladová tabulka'!R55</f>
        <v>C.VI) Program rozvoja sociálnych služieb</v>
      </c>
      <c r="E55" s="32" t="str">
        <f>'[1]NEMAZAT podkladová tabulka'!S55</f>
        <v>C.VI.c)</v>
      </c>
      <c r="F55" s="121" t="str">
        <f>'[1]NEMAZAT podkladová tabulka'!N55</f>
        <v>Koncepcia pomoci ľuďom bez domova - implementácia cieľov</v>
      </c>
      <c r="G55" s="122" t="str">
        <f>'[1]NEMAZAT podkladová tabulka'!U55</f>
        <v>Magistrát hl. mesta SR Bratislavy</v>
      </c>
      <c r="H55" s="123" t="str">
        <f>'[1]NEMAZAT podkladová tabulka'!V55</f>
        <v>Oddelenie sociálnych vecí</v>
      </c>
      <c r="I55" s="123" t="str">
        <f>'[1]NEMAZAT podkladová tabulka'!W55</f>
        <v>Mimovládne organizácie, BSK, MPSVaR SR, Regionálny úrad verejného zdravotníctva</v>
      </c>
      <c r="J55" s="123" t="str">
        <f>'[1]NEMAZAT podkladová tabulka'!AB55</f>
        <v>2018 - 2023</v>
      </c>
      <c r="K55" s="31" t="str">
        <f>'[1]NEMAZAT podkladová tabulka'!X55</f>
        <v>Vytvorenie efektívnej siete sociálnych služieb pre ľudí bez domova a finančnej podpory organizácií pracujúcich s ľudmi bez domova. Realizácia sociálnej prevencie a poradenstva pre ohrozené skupiny (ľudia bez domova, obete domáceho násilia a pod.) na území mesta; znižovanie, resp. ukončovanie bezdomovectva, skvalitnenie života všetkých obyvateľov.</v>
      </c>
      <c r="L55" s="124" t="str">
        <f>'[1]NEMAZAT podkladová tabulka'!AR55</f>
        <v>Dňa 15.03.2019 MsZ uznesením č. 1109/2018 schválilo "Koncepciu pomoci ľuďom bez domova".  V rámci prvých realizačných krokov koncepcie bol zriadený sociálny prevenčný tím</v>
      </c>
    </row>
    <row r="56" spans="1:12" ht="108" x14ac:dyDescent="0.2">
      <c r="A56" s="30">
        <v>54</v>
      </c>
      <c r="B56" s="31" t="str">
        <f>'[1]NEMAZAT podkladová tabulka'!P56</f>
        <v>VI. Sociálna pomoc a sociálne služby</v>
      </c>
      <c r="C56" s="120" t="str">
        <f>'[1]NEMAZAT podkladová tabulka'!O56</f>
        <v>C. Kvalita života a ľudské zdroje</v>
      </c>
      <c r="D56" s="31" t="str">
        <f>'[1]NEMAZAT podkladová tabulka'!R56</f>
        <v>C.VI) Program rozvoja sociálnych služieb</v>
      </c>
      <c r="E56" s="32" t="str">
        <f>'[1]NEMAZAT podkladová tabulka'!S56</f>
        <v>C.VI.a)</v>
      </c>
      <c r="F56" s="121" t="str">
        <f>'[1]NEMAZAT podkladová tabulka'!N56</f>
        <v>Komunitný plán sociálnych služieb 2019 - 2023</v>
      </c>
      <c r="G56" s="122" t="str">
        <f>'[1]NEMAZAT podkladová tabulka'!U56</f>
        <v>Magistrát hl. mesta SR Bratislavy</v>
      </c>
      <c r="H56" s="123" t="str">
        <f>'[1]NEMAZAT podkladová tabulka'!V56</f>
        <v>Oddelenie sociálnych vecí</v>
      </c>
      <c r="I56" s="123" t="str">
        <f>'[1]NEMAZAT podkladová tabulka'!W56</f>
        <v>Verejní a neverejní poskytovatelia sociálnych služieb, mestské časti, Bratislavský samosprávny kraj, Úrad komisára pre deti, odborná a laická verejnosť</v>
      </c>
      <c r="J56" s="123">
        <f>'[1]NEMAZAT podkladová tabulka'!AB56</f>
        <v>2018</v>
      </c>
      <c r="K56" s="31" t="str">
        <f>'[1]NEMAZAT podkladová tabulka'!X56</f>
        <v>Vypracovanie a realizácia strategického dokumentu analyzujúceho dopyt a ponuku sociálnych služieb; projektovanie rozvoja sociálnych služieb z hľadiska dopytu a potrieb na území mesta.</v>
      </c>
      <c r="L56" s="124" t="str">
        <f>'[1]NEMAZAT podkladová tabulka'!AR56</f>
        <v>Úspešné verejné obstarávanie na zhotoviteľa komunitného plánu. Vypracovanie komunitného plánu za účasti spolupracujúcich organizácií, realizovaný proces participácie</v>
      </c>
    </row>
    <row r="57" spans="1:12" ht="48" x14ac:dyDescent="0.2">
      <c r="A57" s="102">
        <v>55</v>
      </c>
      <c r="B57" s="103" t="str">
        <f>'[1]NEMAZAT podkladová tabulka'!P57</f>
        <v>VIII. Verejný priestor a životné prostredie</v>
      </c>
      <c r="C57" s="104" t="str">
        <f>'[1]NEMAZAT podkladová tabulka'!O57</f>
        <v>D. Kvalita životného prostredia a mestského priestoru</v>
      </c>
      <c r="D57" s="103" t="str">
        <f>'[1]NEMAZAT podkladová tabulka'!R57</f>
        <v>C.IV) Programy zdravého životného štýlu, "Zdravé mesto", "Mesto bez stresu"</v>
      </c>
      <c r="E57" s="105" t="str">
        <f>'[1]NEMAZAT podkladová tabulka'!S57</f>
        <v>C.IV.b)</v>
      </c>
      <c r="F57" s="106" t="str">
        <f>'[1]NEMAZAT podkladová tabulka'!N57</f>
        <v>Odstraňovanie nelegálnych grafitov - príspevok</v>
      </c>
      <c r="G57" s="107" t="str">
        <f>'[1]NEMAZAT podkladová tabulka'!U57</f>
        <v>Magistrát hl. mesta SR Bratislavy</v>
      </c>
      <c r="H57" s="108" t="str">
        <f>'[1]NEMAZAT podkladová tabulka'!V57</f>
        <v>Oddelenie životného prostredia a mestskej zelene</v>
      </c>
      <c r="I57" s="108" t="str">
        <f>'[1]NEMAZAT podkladová tabulka'!W57</f>
        <v>OVS, SF</v>
      </c>
      <c r="J57" s="108">
        <f>'[1]NEMAZAT podkladová tabulka'!AB57</f>
        <v>2018</v>
      </c>
      <c r="K57" s="103" t="str">
        <f>'[1]NEMAZAT podkladová tabulka'!X57</f>
        <v>Hlavné mesto od roku 2014 poskytuje príspevok na odstraňovanie nelegálnych grafitov pre fyzické a právnické osoby. Zásady poskytovania finančného príspevku boli schválené MsZ.</v>
      </c>
      <c r="L57" s="109" t="str">
        <f>'[1]NEMAZAT podkladová tabulka'!AR57</f>
        <v xml:space="preserve">Uspokojených 60 žiadateľov (právnické osoby - vlastníci alebo správcovia). </v>
      </c>
    </row>
    <row r="58" spans="1:12" ht="72" x14ac:dyDescent="0.2">
      <c r="A58" s="89">
        <v>56</v>
      </c>
      <c r="B58" s="90" t="str">
        <f>'[1]NEMAZAT podkladová tabulka'!P58</f>
        <v>VII. Verejný poriadok a verejná bezpečnosť, územné plánovanie</v>
      </c>
      <c r="C58" s="91" t="str">
        <f>'[1]NEMAZAT podkladová tabulka'!O58</f>
        <v>F. Správa a riadenie mesta</v>
      </c>
      <c r="D58" s="90" t="str">
        <f>'[1]NEMAZAT podkladová tabulka'!R58</f>
        <v>F.II) Digitálny úrad</v>
      </c>
      <c r="E58" s="92" t="str">
        <f>'[1]NEMAZAT podkladová tabulka'!S58</f>
        <v>F.II.b)</v>
      </c>
      <c r="F58" s="93" t="str">
        <f>'[1]NEMAZAT podkladová tabulka'!N58</f>
        <v>Priestorová informácia - aplikácia</v>
      </c>
      <c r="G58" s="94" t="str">
        <f>'[1]NEMAZAT podkladová tabulka'!U58</f>
        <v>Magistrát hl. mesta SR Bratislavy</v>
      </c>
      <c r="H58" s="95" t="str">
        <f>'[1]NEMAZAT podkladová tabulka'!V58</f>
        <v>Oddelenie stratégií rozvoja mesta a tvorby územno-plánovacej dokumentácie</v>
      </c>
      <c r="I58" s="95" t="str">
        <f>'[1]NEMAZAT podkladová tabulka'!W58</f>
        <v>neboli</v>
      </c>
      <c r="J58" s="95" t="str">
        <f>'[1]NEMAZAT podkladová tabulka'!AB58</f>
        <v>2019 - 2020</v>
      </c>
      <c r="K58" s="90" t="str">
        <f>'[1]NEMAZAT podkladová tabulka'!X58</f>
        <v>Skvalitňovanie komunikácie s občanmi cez digitálne služby / Lepšia prístupnosť k informáciám o územnom pláne mesta / Lepšia prístupnosť k informáciám o územnom pláne mesta</v>
      </c>
      <c r="L58" s="96" t="str">
        <f>'[1]NEMAZAT podkladová tabulka'!AR58</f>
        <v>Výstupom je priestorová informácia, ktorá je súčasťou verejného portálu</v>
      </c>
    </row>
    <row r="59" spans="1:12" ht="120" x14ac:dyDescent="0.2">
      <c r="A59" s="30">
        <v>57</v>
      </c>
      <c r="B59" s="31" t="str">
        <f>'[1]NEMAZAT podkladová tabulka'!P59</f>
        <v>VII. Verejný poriadok a verejná bezpečnosť, územné plánovanie</v>
      </c>
      <c r="C59" s="120" t="str">
        <f>'[1]NEMAZAT podkladová tabulka'!O59</f>
        <v>C. Kvalita života a ľudské zdroje</v>
      </c>
      <c r="D59" s="31" t="str">
        <f>'[1]NEMAZAT podkladová tabulka'!R59</f>
        <v>C.VII) Mestské nájomné byty pre nízkopríjmové skupiny a pre mladé rodiny</v>
      </c>
      <c r="E59" s="32" t="str">
        <f>'[1]NEMAZAT podkladová tabulka'!S59</f>
        <v>C.VII.</v>
      </c>
      <c r="F59" s="121" t="str">
        <f>'[1]NEMAZAT podkladová tabulka'!N59</f>
        <v>Vyhľadávacia štúdia umiestnenia nájomného bývania na území hl. m. SR Bratislavy</v>
      </c>
      <c r="G59" s="122" t="str">
        <f>'[1]NEMAZAT podkladová tabulka'!U59</f>
        <v>Magistrát hl. m. SR Bratislavy</v>
      </c>
      <c r="H59" s="123" t="str">
        <f>'[1]NEMAZAT podkladová tabulka'!V59</f>
        <v>Oddelenie stratégií rozvoja mesta a tvorby územno-plánovacej dokumentácie</v>
      </c>
      <c r="I59" s="123" t="str">
        <f>'[1]NEMAZAT podkladová tabulka'!W59</f>
        <v>Útvar námestníčky primátora, Poradca primátora, Kancelária riaditeľa Magistrátu, Oddelenie sociálnych vecí, Splnomocnenec pre MČ, Poverená riadením MIB</v>
      </c>
      <c r="J59" s="123" t="str">
        <f>'[1]NEMAZAT podkladová tabulka'!AB59</f>
        <v>od 2017</v>
      </c>
      <c r="K59" s="31" t="str">
        <f>'[1]NEMAZAT podkladová tabulka'!X59</f>
        <v>Úloha vyplýva z PHSR - Priorita: Mestské nájomné byty / vyhľadanie a preverenie vhodných mestských pozemkovna ich výstavbu.</v>
      </c>
      <c r="L59" s="124" t="str">
        <f>'[1]NEMAZAT podkladová tabulka'!AR59</f>
        <v>Vyhľadanie a preverenie vhodných mestských pozemkov, analýza mechanizmov financovania v zahraničí</v>
      </c>
    </row>
    <row r="60" spans="1:12" ht="72" x14ac:dyDescent="0.2">
      <c r="A60" s="102">
        <v>58</v>
      </c>
      <c r="B60" s="103" t="str">
        <f>'[1]NEMAZAT podkladová tabulka'!P60</f>
        <v>VII. Verejný poriadok a verejná bezpečnosť, územné plánovanie</v>
      </c>
      <c r="C60" s="104" t="str">
        <f>'[1]NEMAZAT podkladová tabulka'!O60</f>
        <v>D. Kvalita životného prostredia a mestského priestoru</v>
      </c>
      <c r="D60" s="103" t="str">
        <f>'[1]NEMAZAT podkladová tabulka'!R60</f>
        <v>D.VI) Regenerácia resp. revitalizácia brownfieldov</v>
      </c>
      <c r="E60" s="105" t="str">
        <f>'[1]NEMAZAT podkladová tabulka'!S60</f>
        <v>D.VI.b)</v>
      </c>
      <c r="F60" s="106" t="str">
        <f>'[1]NEMAZAT podkladová tabulka'!N60</f>
        <v xml:space="preserve">Urbanistická štúdia Brownfields na území Hlavného mesta </v>
      </c>
      <c r="G60" s="107" t="str">
        <f>'[1]NEMAZAT podkladová tabulka'!U60</f>
        <v>Magistrát hl. mesta SR Bratislavy</v>
      </c>
      <c r="H60" s="108" t="str">
        <f>'[1]NEMAZAT podkladová tabulka'!V60</f>
        <v>Oddelenie stratégií rozvoja mesta a tvorby územno-plánovacej dokumentácie</v>
      </c>
      <c r="I60" s="108" t="str">
        <f>'[1]NEMAZAT podkladová tabulka'!W60</f>
        <v>Oddelenie stratégií a projektov</v>
      </c>
      <c r="J60" s="108" t="str">
        <f>'[1]NEMAZAT podkladová tabulka'!AB60</f>
        <v>2016-2019</v>
      </c>
      <c r="K60" s="103" t="str">
        <f>'[1]NEMAZAT podkladová tabulka'!X60</f>
        <v>Zanalyzovanie a vytypovanie nevyužívaných vhodných území mesta.</v>
      </c>
      <c r="L60" s="109" t="str">
        <f>'[1]NEMAZAT podkladová tabulka'!AR60</f>
        <v>Zber dát a analýza nevyužívaných území</v>
      </c>
    </row>
    <row r="61" spans="1:12" ht="48" x14ac:dyDescent="0.2">
      <c r="A61" s="46">
        <v>59</v>
      </c>
      <c r="B61" s="47" t="str">
        <f>'[1]NEMAZAT podkladová tabulka'!P61</f>
        <v>I. Doprava (Mobilita, informačné systémy)</v>
      </c>
      <c r="C61" s="97" t="str">
        <f>'[1]NEMAZAT podkladová tabulka'!O61</f>
        <v>E. Doprava a technická infraštruktúra</v>
      </c>
      <c r="D61" s="47" t="str">
        <f>'[1]NEMAZAT podkladová tabulka'!R61</f>
        <v>E.IV)  Cyklistická doprava</v>
      </c>
      <c r="E61" s="48" t="str">
        <f>'[1]NEMAZAT podkladová tabulka'!S61</f>
        <v>E.IV.c)</v>
      </c>
      <c r="F61" s="98" t="str">
        <f>'[1]NEMAZAT podkladová tabulka'!N61</f>
        <v xml:space="preserve">Vypracovanie projektovej dokumentácie (PD)  pre nové úseky cyklotrás  </v>
      </c>
      <c r="G61" s="99" t="str">
        <f>'[1]NEMAZAT podkladová tabulka'!U61</f>
        <v>Magistrát hl. mesta SR Bratislavy</v>
      </c>
      <c r="H61" s="100" t="str">
        <f>'[1]NEMAZAT podkladová tabulka'!V61</f>
        <v>Oddelenie stratégií a projektov</v>
      </c>
      <c r="I61" s="100" t="str">
        <f>'[1]NEMAZAT podkladová tabulka'!W61</f>
        <v>STaRZ, GIB</v>
      </c>
      <c r="J61" s="100">
        <f>'[1]NEMAZAT podkladová tabulka'!AB61</f>
        <v>2018</v>
      </c>
      <c r="K61" s="47" t="str">
        <f>'[1]NEMAZAT podkladová tabulka'!X61</f>
        <v>Príprava projektových dokumentácií umožní stavbu cyklotrás v rokoch 2019 - 2020</v>
      </c>
      <c r="L61" s="101" t="str">
        <f>'[1]NEMAZAT podkladová tabulka'!AR61</f>
        <v>Krátke úseky cyklotrás R35 Trnavská radiála na Trnavskej a Rožňavskej ulici (úsek Tomášikova - železničný nadjazd) a R16 Ružinovská radiála (úsek Štrkovecké jazero - Tomášikova), ktoré sú však svojou kvalitou návrhu alebo kontextom v súčasnosti nerealizovateľné a je potrebné ich prerobiť, resp. realizovať keď budú aktuálne.</v>
      </c>
    </row>
    <row r="62" spans="1:12" ht="36" x14ac:dyDescent="0.2">
      <c r="A62" s="46">
        <v>60</v>
      </c>
      <c r="B62" s="47" t="str">
        <f>'[1]NEMAZAT podkladová tabulka'!P62</f>
        <v>I. Doprava (Mobilita, informačné systémy)</v>
      </c>
      <c r="C62" s="97" t="str">
        <f>'[1]NEMAZAT podkladová tabulka'!O62</f>
        <v>E. Doprava a technická infraštruktúra</v>
      </c>
      <c r="D62" s="47" t="str">
        <f>'[1]NEMAZAT podkladová tabulka'!R62</f>
        <v>E.IV)  Cyklistická doprava</v>
      </c>
      <c r="E62" s="48" t="str">
        <f>'[1]NEMAZAT podkladová tabulka'!S62</f>
        <v>E.IV.c)</v>
      </c>
      <c r="F62" s="98" t="str">
        <f>'[1]NEMAZAT podkladová tabulka'!N62</f>
        <v>Plán realizácie cyklotrás  2017 - 2020</v>
      </c>
      <c r="G62" s="99" t="str">
        <f>'[1]NEMAZAT podkladová tabulka'!U62</f>
        <v>Magistrát hl. mesta SR Bratislavy</v>
      </c>
      <c r="H62" s="100" t="str">
        <f>'[1]NEMAZAT podkladová tabulka'!V62</f>
        <v>Oddelenie stratégií a projektov</v>
      </c>
      <c r="I62" s="100" t="str">
        <f>'[1]NEMAZAT podkladová tabulka'!W62</f>
        <v>GIB, STaRZ</v>
      </c>
      <c r="J62" s="100">
        <f>'[1]NEMAZAT podkladová tabulka'!AB62</f>
        <v>2018</v>
      </c>
      <c r="K62" s="47" t="str">
        <f>'[1]NEMAZAT podkladová tabulka'!X62</f>
        <v>Realizácia cyklotrasy Jarošova – 1. polrok 2018, realizácia cyklotrasy Starohájska.</v>
      </c>
      <c r="L62" s="101" t="str">
        <f>'[1]NEMAZAT podkladová tabulka'!AR62</f>
        <v>Realizácia cyklotrasy Jarošova – 1. polrok 2018 v realizácii, výstavba cyklotrasy Starohájska - viď samostatný odpočet.</v>
      </c>
    </row>
    <row r="63" spans="1:12" ht="72" x14ac:dyDescent="0.2">
      <c r="A63" s="46">
        <v>61</v>
      </c>
      <c r="B63" s="47" t="str">
        <f>'[1]NEMAZAT podkladová tabulka'!P63</f>
        <v>I. Doprava (Mobilita, informačné systémy)</v>
      </c>
      <c r="C63" s="97" t="str">
        <f>'[1]NEMAZAT podkladová tabulka'!O63</f>
        <v>E. Doprava a technická infraštruktúra</v>
      </c>
      <c r="D63" s="47" t="str">
        <f>'[1]NEMAZAT podkladová tabulka'!R63</f>
        <v>E.IV)  Cyklistická doprava</v>
      </c>
      <c r="E63" s="48" t="str">
        <f>'[1]NEMAZAT podkladová tabulka'!S63</f>
        <v>E.IV.c)</v>
      </c>
      <c r="F63" s="98" t="str">
        <f>'[1]NEMAZAT podkladová tabulka'!N63</f>
        <v>Automatická požičovňa bicyklov – bike sharing</v>
      </c>
      <c r="G63" s="99" t="str">
        <f>'[1]NEMAZAT podkladová tabulka'!U63</f>
        <v>Magistrát hl. mesta SR Bratislavy</v>
      </c>
      <c r="H63" s="100" t="str">
        <f>'[1]NEMAZAT podkladová tabulka'!V63</f>
        <v>Oddelenie stratégií a projektov</v>
      </c>
      <c r="I63" s="100" t="str">
        <f>'[1]NEMAZAT podkladová tabulka'!W63</f>
        <v>Ooddelenie dopravného nžinierstva, ddelenie správy komunikácií, sekcia územného plánovania</v>
      </c>
      <c r="J63" s="100" t="str">
        <f>'[1]NEMAZAT podkladová tabulka'!AB63</f>
        <v>2017 - 2020</v>
      </c>
      <c r="K63" s="47" t="str">
        <f>'[1]NEMAZAT podkladová tabulka'!X63</f>
        <v>V roku 2017 bola podpísaná Zmluva o spolupráci pri realizácii projektu "Automatická požičovňa bicyklov na území hlavného mesta SR Bratislavy" medzi hl. mestom SR Bratislava a spoločnosťou Slovnaft, a.s. Ide o populárnu alternatívu presunu obyvateľov v rámci mesta.</v>
      </c>
      <c r="L63" s="101" t="str">
        <f>'[1]NEMAZAT podkladová tabulka'!AR63</f>
        <v>Pilotné spustenie systému zdieľaných bicyklov v 4 mestských častiach – Staré Mesto, Nové Mesto, Ružinov a Petržalka + spustená bezpečnostná kampaň. V uliciach bolo rozmiestnených 248 bicyklov (zo 750 plánovaných),  73 dokovacích staníc (z 90 plánovaných). Bolo zaregistrovaných 36 600 používateľov, zrealzovaných  171 700 jázd.</v>
      </c>
    </row>
    <row r="64" spans="1:12" ht="72" x14ac:dyDescent="0.2">
      <c r="A64" s="46">
        <v>62</v>
      </c>
      <c r="B64" s="47" t="str">
        <f>'[1]NEMAZAT podkladová tabulka'!P64</f>
        <v>I. Doprava (Mobilita, informačné systémy)</v>
      </c>
      <c r="C64" s="97" t="str">
        <f>'[1]NEMAZAT podkladová tabulka'!O64</f>
        <v>E. Doprava a technická infraštruktúra</v>
      </c>
      <c r="D64" s="47" t="str">
        <f>'[1]NEMAZAT podkladová tabulka'!R64</f>
        <v>E.IV)  Cyklistická doprava</v>
      </c>
      <c r="E64" s="48" t="str">
        <f>'[1]NEMAZAT podkladová tabulka'!S64</f>
        <v>E.IV.a)</v>
      </c>
      <c r="F64" s="98" t="str">
        <f>'[1]NEMAZAT podkladová tabulka'!N64</f>
        <v xml:space="preserve">Vypracovanie dokumentu rozvoja cyklistickej a pešej dopravy, ktorý bude obsahovať aktualizované priority v oblasti cyklodopravy a akčný plán rozvoja cyklistickej a pešej dopravy </v>
      </c>
      <c r="G64" s="99" t="str">
        <f>'[1]NEMAZAT podkladová tabulka'!U64</f>
        <v>Magistrát hl. mesta SR Bratislavy</v>
      </c>
      <c r="H64" s="100" t="str">
        <f>'[1]NEMAZAT podkladová tabulka'!V64</f>
        <v>Oddelenie stratégií a projektov</v>
      </c>
      <c r="I64" s="100">
        <f>'[1]NEMAZAT podkladová tabulka'!W64</f>
        <v>0</v>
      </c>
      <c r="J64" s="100">
        <f>'[1]NEMAZAT podkladová tabulka'!AB64</f>
        <v>2018</v>
      </c>
      <c r="K64" s="47" t="str">
        <f>'[1]NEMAZAT podkladová tabulka'!X64</f>
        <v>V nadväznosti na strategický dokument Zásady rozvoja cyklistickej a pešej dopravy (schválený uznesením mestského zastupiteľstva Bratislavy č. 1743/2014 dňa 25.9.2014) vyplýva povinnosť vypracovať Dokument rozvoja cyklistickej a pešej dopravy, ktorý bude obsahovať aktualizované Priority v oblasti cyklodopravy a Akčný plán rozvoja cyklistickej a pešej dopravy na konkrétny kalendárny rok.  Dokument bol vypracovaný len z dôvodu, že to vyžaduje uznesenie MsZ, nie z dôvodu, že by mesto malo víziu vyriešiť problém nedostatku možnosti bezpečnej jazdy na bicykli.</v>
      </c>
      <c r="L64" s="101" t="str">
        <f>'[1]NEMAZAT podkladová tabulka'!AR64</f>
        <v>Dokument schválený Mestským zastupiteľstvom HM Bratislavy</v>
      </c>
    </row>
    <row r="65" spans="1:12" ht="156" x14ac:dyDescent="0.2">
      <c r="A65" s="20">
        <v>63</v>
      </c>
      <c r="B65" s="21" t="str">
        <f>'[1]NEMAZAT podkladová tabulka'!P65</f>
        <v>II. Správa mesta a nakladanie s majetkom mesta</v>
      </c>
      <c r="C65" s="110" t="str">
        <f>'[1]NEMAZAT podkladová tabulka'!O65</f>
        <v>B. Znalostná ekonomika</v>
      </c>
      <c r="D65" s="21" t="str">
        <f>'[1]NEMAZAT podkladová tabulka'!R65</f>
        <v>B.III) Program spolupráce akademických a výskumných inštitúcií s podnikmi</v>
      </c>
      <c r="E65" s="22" t="str">
        <f>'[1]NEMAZAT podkladová tabulka'!S65</f>
        <v xml:space="preserve">B.III.f) </v>
      </c>
      <c r="F65" s="111" t="str">
        <f>'[1]NEMAZAT podkladová tabulka'!N65</f>
        <v>Urban Manufacturing - Stimulácia inovácií prostredníctvom kolaboratívnych priestorov</v>
      </c>
      <c r="G65" s="112" t="str">
        <f>'[1]NEMAZAT podkladová tabulka'!U65</f>
        <v xml:space="preserve">Magistrát hl. mesta SR Bratislavy </v>
      </c>
      <c r="H65" s="113" t="str">
        <f>'[1]NEMAZAT podkladová tabulka'!V65</f>
        <v>Oddelenie stratégií a projektov</v>
      </c>
      <c r="I65" s="113" t="str">
        <f>'[1]NEMAZAT podkladová tabulka'!W65</f>
        <v>•	8 zahraničných partnerov: Birmingham City University, mestá Birmingham (Veľká Británia), San Sebastian (Španielsko), Záhreb (Chorvátsko), Vilnius (Litva) a regióny Lazio (Taliansko), Kranj (Slovinsko) a Lisabon (Portugalsko)</v>
      </c>
      <c r="J65" s="113" t="str">
        <f>'[1]NEMAZAT podkladová tabulka'!AB65</f>
        <v>2017-2019</v>
      </c>
      <c r="K65" s="21" t="str">
        <f>'[1]NEMAZAT podkladová tabulka'!X65</f>
        <v>Projekt prispeje k výmene skúseností medzi partnerskými mestami a regiónmi s cieľom zlepšiť politiky v oblasti podpory inovačnej infraštruktúry (napr. inkubátory, technologické informačné centrá, výskumné centrá). Výsledkom bude vytvorenie regionálneho akčného plánu, ktorý prispeje k posilneniu „spúšťačov“ inovácií potrebných na zvýšenie inteligentného, trvalo udržateľného a inkluzívneho rastu partnerských miest, zamestnanosti a kvality života.</v>
      </c>
      <c r="L65" s="114" t="str">
        <f>'[1]NEMAZAT podkladová tabulka'!AR65</f>
        <v xml:space="preserve">Vytvorenie lokálnej skupiny kľúčových hráčov (stakeholderov) zodpovedných za kolaboratívne priestory, ktorí budú aktívne participovať na projekte. Príklady dobrej praxe - identifikovanie na lokálnej úrovni. Absolvovanie študijných ciest zameraných na spoznávanie osvedčených postupov z praxe a úspešných politík.  </v>
      </c>
    </row>
    <row r="66" spans="1:12" ht="48" x14ac:dyDescent="0.2">
      <c r="A66" s="30">
        <v>64</v>
      </c>
      <c r="B66" s="31" t="str">
        <f>'[1]NEMAZAT podkladová tabulka'!P66</f>
        <v>VII. Verejný poriadok a verejná bezpečnosť, územné plánovanie</v>
      </c>
      <c r="C66" s="120" t="str">
        <f>'[1]NEMAZAT podkladová tabulka'!O66</f>
        <v>C. Kvalita života a ľudské zdroje</v>
      </c>
      <c r="D66" s="31" t="str">
        <f>'[1]NEMAZAT podkladová tabulka'!R66</f>
        <v>C.V) Bezpečné mesto</v>
      </c>
      <c r="E66" s="32" t="str">
        <f>'[1]NEMAZAT podkladová tabulka'!S66</f>
        <v>C.V.a)</v>
      </c>
      <c r="F66" s="121" t="str">
        <f>'[1]NEMAZAT podkladová tabulka'!N66</f>
        <v>Preventívne aktivity Mestskej polície hlavného mesta SR Bratislavy</v>
      </c>
      <c r="G66" s="122" t="str">
        <f>'[1]NEMAZAT podkladová tabulka'!U66</f>
        <v>Magistrát hl. mesta SR Bratislavy</v>
      </c>
      <c r="H66" s="123" t="str">
        <f>'[1]NEMAZAT podkladová tabulka'!V66</f>
        <v>Mestská polícia hl. m. SR Bratislavy</v>
      </c>
      <c r="I66" s="123" t="str">
        <f>'[1]NEMAZAT podkladová tabulka'!W66</f>
        <v>bez</v>
      </c>
      <c r="J66" s="123">
        <f>'[1]NEMAZAT podkladová tabulka'!AB66</f>
        <v>2018</v>
      </c>
      <c r="K66" s="31" t="str">
        <f>'[1]NEMAZAT podkladová tabulka'!X66</f>
        <v>V roku 2018 boli realizované preventívne programy – Správaj sa normálne, Dopravná výchova, Bezpečná cesta do školy - zabezpečenie prechodov pre chodcov, prednášková činnosť ohľadom grafitov, prednášková činnosť v seniorských centrách, ukážky výcviku služobných zvierat.</v>
      </c>
      <c r="L66" s="124" t="str">
        <f>'[1]NEMAZAT podkladová tabulka'!AR66</f>
        <v xml:space="preserve">V roku 2018 boli realizované preventívne programy –  Dopravná výchova, Bezpečná cesta do školy - zabezpečenie priechodov pre chodcov, prednášková činnosť ohľadom grafitov, prednášková činnosť v seniorských centrách, ukážky výcviku služobných zvierat, letné tábory v ZOO a mimo Bratislavy v KRPZ Borinka, rodinné cyklovýlety vo Vrakuni.  </v>
      </c>
    </row>
    <row r="67" spans="1:12" ht="96" x14ac:dyDescent="0.2">
      <c r="A67" s="14">
        <v>65</v>
      </c>
      <c r="B67" s="15" t="str">
        <f>'[1]NEMAZAT podkladová tabulka'!P67</f>
        <v>IV. Cestovný ruch a podnikanie</v>
      </c>
      <c r="C67" s="115" t="str">
        <f>'[1]NEMAZAT podkladová tabulka'!O67</f>
        <v>A. Bratislava - nadregionálne centrum</v>
      </c>
      <c r="D67" s="15" t="str">
        <f>'[1]NEMAZAT podkladová tabulka'!R67</f>
        <v>A.I)  Posilnenie vitálneho podnikateľského prostredia, vďaka ktorému bude v záujme investorov v Bratislave zostať, čím si mesto udrží konkurencieschopnú pozíciu aj voči okolitým metropolám ako Viedeň a Budapešť, ale aj posilní atraktivitu pre nových investorov</v>
      </c>
      <c r="E67" s="16" t="str">
        <f>'[1]NEMAZAT podkladová tabulka'!S67</f>
        <v>A.B.I.g)</v>
      </c>
      <c r="F67" s="116" t="str">
        <f>'[1]NEMAZAT podkladová tabulka'!N67</f>
        <v xml:space="preserve">CERIecon - Sieť regionálnych inovačných ekosystémov v Strednej Európe </v>
      </c>
      <c r="G67" s="117" t="str">
        <f>'[1]NEMAZAT podkladová tabulka'!U67</f>
        <v xml:space="preserve">Magistrát hl. mesta SR Bratislavy </v>
      </c>
      <c r="H67" s="118" t="str">
        <f>'[1]NEMAZAT podkladová tabulka'!V67</f>
        <v>Oddelenie stratégií a projektov</v>
      </c>
      <c r="I67" s="118" t="str">
        <f>'[1]NEMAZAT podkladová tabulka'!W67</f>
        <v>Slovak Business Agency</v>
      </c>
      <c r="J67" s="118" t="str">
        <f>'[1]NEMAZAT podkladová tabulka'!AB67</f>
        <v>2016-2019</v>
      </c>
      <c r="K67" s="15" t="str">
        <f>'[1]NEMAZAT podkladová tabulka'!X67</f>
        <v xml:space="preserve">Cieľom projektu je posilnenie vitálneho podnikateľského prostredia, vďaka ktorému si Bratislava udrží konkurencieschopnú pozíciu voči okolitým metropolám ako Viedeň a Budapešť a zvýši svoju atraktivitu pre nových investorov. Projekt je zameraný na  podporu inovácií vyvíja a implementuje smart stratégiu, ktorá zahŕňa a zúžitkováva  regionálne smart špecializované stratégie (RIS3). Prostredníctvom vyváženého súboru stratégií, akčnch plánov, pilotných aktivít, školení a nástrojov sa vytvára nový typ komplexných inovačných ekosystémov - playparkov v ktorých účastníci (mladí a podnikatelia) zísakavajú  podnikateľské zručnosti. Projekt sa realizuje v siedmich stredoeurópskych európskych krajinách. </v>
      </c>
      <c r="L67" s="119" t="str">
        <f>'[1]NEMAZAT podkladová tabulka'!AR67</f>
        <v>Otvorenie 1 fyzického miesta pre Playpark Bratislava, nastavenie obsahovej náplne Playparku, konkrétne aktivity Playparku, propagácia, spolupráca partnerov, vytvorenie pracovných miest. Uskutočnili sa 2 tréningové periódy v Playparku, 2 Playpark výmeny playparkistov, 2 veľké Playpark finále, kde vždy dvaja najlepší slovenskí playparkisti súťažili s playparkistami z ostatných 6tich Playparkov z partnerských regiónov</v>
      </c>
    </row>
    <row r="68" spans="1:12" ht="48" x14ac:dyDescent="0.2">
      <c r="A68" s="46">
        <v>66</v>
      </c>
      <c r="B68" s="47" t="str">
        <f>'[1]NEMAZAT podkladová tabulka'!P68</f>
        <v>I. Doprava (Mobilita, informačné systémy)</v>
      </c>
      <c r="C68" s="97" t="str">
        <f>'[1]NEMAZAT podkladová tabulka'!O68</f>
        <v>E. Doprava a technická infraštruktúra</v>
      </c>
      <c r="D68" s="47" t="str">
        <f>'[1]NEMAZAT podkladová tabulka'!R68</f>
        <v>E.I) Systém mestskej hromadnej dopravy</v>
      </c>
      <c r="E68" s="48" t="str">
        <f>'[1]NEMAZAT podkladová tabulka'!S68</f>
        <v>E.I.a)</v>
      </c>
      <c r="F68" s="98" t="str">
        <f>'[1]NEMAZAT podkladová tabulka'!N68</f>
        <v>Trolejbusová trať Karlova Ves – Mlynská dolina - Patrónka</v>
      </c>
      <c r="G68" s="99" t="str">
        <f>'[1]NEMAZAT podkladová tabulka'!U68</f>
        <v>Magistrát hl. mesta SR Bratislavy</v>
      </c>
      <c r="H68" s="100" t="str">
        <f>'[1]NEMAZAT podkladová tabulka'!V68</f>
        <v>OSaP</v>
      </c>
      <c r="I68" s="100" t="str">
        <f>'[1]NEMAZAT podkladová tabulka'!W68</f>
        <v>Sekcia dopravy, Dopravný podnik Bratislava, a.s.</v>
      </c>
      <c r="J68" s="100" t="str">
        <f>'[1]NEMAZAT podkladová tabulka'!AB68</f>
        <v>2017 - 2020</v>
      </c>
      <c r="K68" s="47" t="str">
        <f>'[1]NEMAZAT podkladová tabulka'!X68</f>
        <v>V schválených dokumentoch „Územný dopravný generel“ a „Koncepcia rozvoja MHD v Bratislave do roku 2025“ je v rámci rozvoja trolejbusových tratí navrhnutá Trolejbusová trať Patrónka – Karlova Ves, ktorá zabezpečí priame prepojenie mesta s Kramármi a Karlovou Vsou s napojením na súčasnú samostatnú trať Molecova - Kuklovská (nahradenie autobusovej linky 32 trolejbusmi).</v>
      </c>
      <c r="L68" s="101" t="str">
        <f>'[1]NEMAZAT podkladová tabulka'!AR68</f>
        <v>Štúdia realizovateľnosti</v>
      </c>
    </row>
    <row r="69" spans="1:12" ht="24" x14ac:dyDescent="0.2">
      <c r="A69" s="46">
        <v>67</v>
      </c>
      <c r="B69" s="47" t="str">
        <f>'[1]NEMAZAT podkladová tabulka'!P69</f>
        <v>I. Doprava (Mobilita, informačné systémy)</v>
      </c>
      <c r="C69" s="97" t="str">
        <f>'[1]NEMAZAT podkladová tabulka'!O69</f>
        <v>E. Doprava a technická infraštruktúra</v>
      </c>
      <c r="D69" s="47" t="str">
        <f>'[1]NEMAZAT podkladová tabulka'!R69</f>
        <v>E.VI) Plán strategických dopravných stavieb 2011-2025</v>
      </c>
      <c r="E69" s="48" t="str">
        <f>'[1]NEMAZAT podkladová tabulka'!S69</f>
        <v>E.IV.b)</v>
      </c>
      <c r="F69" s="98" t="str">
        <f>'[1]NEMAZAT podkladová tabulka'!N69</f>
        <v>Nosný systém MHD 1 - prestupové zastávky</v>
      </c>
      <c r="G69" s="99" t="str">
        <f>'[1]NEMAZAT podkladová tabulka'!U69</f>
        <v>Magistrát hl. mesta SR Bratislavy</v>
      </c>
      <c r="H69" s="100" t="str">
        <f>'[1]NEMAZAT podkladová tabulka'!V69</f>
        <v>OSaP</v>
      </c>
      <c r="I69" s="100" t="str">
        <f>'[1]NEMAZAT podkladová tabulka'!W69</f>
        <v>ÚHA, SD,</v>
      </c>
      <c r="J69" s="100" t="str">
        <f>'[1]NEMAZAT podkladová tabulka'!AB69</f>
        <v>2016-2020</v>
      </c>
      <c r="K69" s="47" t="str">
        <f>'[1]NEMAZAT podkladová tabulka'!X69</f>
        <v>Zastávka Jesenského – vybudovanie trvalej zastávky pod Manderlákom. Zastávka má zabezpečiť lepší prestup medzi linkami č. 1, č. 3, č. 4, č. 8 / Projekt je momentálne pozastavený.</v>
      </c>
      <c r="L69" s="101" t="str">
        <f>'[1]NEMAZAT podkladová tabulka'!AR69</f>
        <v>Dokumentácia pre územné rozhodnutie</v>
      </c>
    </row>
    <row r="70" spans="1:12" ht="84" x14ac:dyDescent="0.2">
      <c r="A70" s="14">
        <v>68</v>
      </c>
      <c r="B70" s="15" t="str">
        <f>'[1]NEMAZAT podkladová tabulka'!P70</f>
        <v>VII. Verejný poriadok a verejná bezpečnosť, územné plánovanie</v>
      </c>
      <c r="C70" s="115" t="str">
        <f>'[1]NEMAZAT podkladová tabulka'!O70</f>
        <v>A. Bratislava - nadregionálne centrum</v>
      </c>
      <c r="D70" s="15" t="str">
        <f>'[1]NEMAZAT podkladová tabulka'!R70</f>
        <v>A.VI) Spolupráca s okolitými regiónmi, mestami, obcami v oblasti ochrany prírody, dopravy a koncepcie územného rozvoja v prihraničnom regióne</v>
      </c>
      <c r="E70" s="16" t="str">
        <f>'[1]NEMAZAT podkladová tabulka'!S70</f>
        <v>A.VI.b)</v>
      </c>
      <c r="F70" s="116" t="str">
        <f>'[1]NEMAZAT podkladová tabulka'!N70</f>
        <v>BAUM2020 - Bratislava územný manažment 2020</v>
      </c>
      <c r="G70" s="117" t="str">
        <f>'[1]NEMAZAT podkladová tabulka'!U70</f>
        <v>Magistrát hl. mesta SR Bratislavy</v>
      </c>
      <c r="H70" s="118" t="str">
        <f>'[1]NEMAZAT podkladová tabulka'!V70</f>
        <v>Sekcia územného plánovania, Oddelenie stratégie a projektov</v>
      </c>
      <c r="I70" s="118" t="str">
        <f>'[1]NEMAZAT podkladová tabulka'!W70</f>
        <v>NO . Regional.GmbH, Regionalmanagement Burgenland GmbH, Verein Niederosterreich - Wien Gemeinsame Entwiclungsraume</v>
      </c>
      <c r="J70" s="118" t="str">
        <f>'[1]NEMAZAT podkladová tabulka'!AB70</f>
        <v>2017-2021</v>
      </c>
      <c r="K70" s="15" t="str">
        <f>'[1]NEMAZAT podkladová tabulka'!X70</f>
        <v>Podpora a rozvoj cezhraničnej spolupráce SK-AT. Vytvorenie platformy pre koordináciu územného rozvoja Bratislavy a okolitých obcí s prihliadnutím na špecifické rozdelenie okolia Bratislavy.  Redukcia bariér a zlepšenie komunikácie a výmeny informácií medzi orgánmi územnej samosprávy  v spolupráci s rakúskymi obcami.</v>
      </c>
      <c r="L70" s="119" t="str">
        <f>'[1]NEMAZAT podkladová tabulka'!AR70</f>
        <v xml:space="preserve">V júni 2018 bola podpísaná Zmluva o NFP, aktivity sa realizovali počas celého roka v zmysle harmonogramu projektu: stretnutia projektovej riadiacej skupiny, stretnutia starostov, stretnutia odborných pracovných skupín, stretnutia projektového tímu, 1. konferencia projektu. Prostredníctvom DPB Bratislava – predlženie licencie autobusovej linky 901      Bratislava- Wolfstahl do r. 2023. Sprostredkovanie partnerstva  pre projekt Clean Mobility </v>
      </c>
    </row>
    <row r="71" spans="1:12" ht="72" x14ac:dyDescent="0.2">
      <c r="A71" s="102">
        <v>69</v>
      </c>
      <c r="B71" s="103" t="str">
        <f>'[1]NEMAZAT podkladová tabulka'!P71</f>
        <v>VII. Verejný poriadok a verejná bezpečnosť, územné plánovanie</v>
      </c>
      <c r="C71" s="104" t="str">
        <f>'[1]NEMAZAT podkladová tabulka'!O71</f>
        <v>D. Kvalita životného prostredia a mestského priestoru</v>
      </c>
      <c r="D71" s="103" t="str">
        <f>'[1]NEMAZAT podkladová tabulka'!R71</f>
        <v>D.I) Program vytvárania mestského prostredia, revitalizácia verejných priestorov a zachovanie charakteru špecifických častí mesta</v>
      </c>
      <c r="E71" s="105" t="str">
        <f>'[1]NEMAZAT podkladová tabulka'!S71</f>
        <v>D.I.e)</v>
      </c>
      <c r="F71" s="106" t="str">
        <f>'[1]NEMAZAT podkladová tabulka'!N71</f>
        <v>Urbanistická štúdia výškového zónovania Hlavného mesta</v>
      </c>
      <c r="G71" s="107" t="str">
        <f>'[1]NEMAZAT podkladová tabulka'!U71</f>
        <v>Magistrát hl. mesta SR Bratislavy</v>
      </c>
      <c r="H71" s="108" t="str">
        <f>'[1]NEMAZAT podkladová tabulka'!V71</f>
        <v>Oddelenie stratégií rozvoja mesta a tvorby územno-plánovacej dokumentácie</v>
      </c>
      <c r="I71" s="108" t="str">
        <f>'[1]NEMAZAT podkladová tabulka'!W71</f>
        <v>OOÚPD, OUIČ</v>
      </c>
      <c r="J71" s="108" t="str">
        <f>'[1]NEMAZAT podkladová tabulka'!AB71</f>
        <v>2014-2019</v>
      </c>
      <c r="K71" s="103" t="str">
        <f>'[1]NEMAZAT podkladová tabulka'!X71</f>
        <v xml:space="preserve">Stanovenie regulácie platného ÚPN hl. m. SR Bratislavy </v>
      </c>
      <c r="L71" s="109" t="str">
        <f>'[1]NEMAZAT podkladová tabulka'!AR71</f>
        <v>Zadanie pre spracovanie Urbanistickej štúdie výškového zónovania (ďalej len UŠ VZ), Návrh UŠ VZ, Prerokovanie UŠ VZ, Upravený návrh UŠ VZ - aktuálne v spracovaní</v>
      </c>
    </row>
    <row r="72" spans="1:12" ht="72" x14ac:dyDescent="0.2">
      <c r="A72" s="102">
        <v>70</v>
      </c>
      <c r="B72" s="103" t="str">
        <f>'[1]NEMAZAT podkladová tabulka'!P72</f>
        <v>VII. Verejný poriadok a verejná bezpečnosť, územné plánovanie</v>
      </c>
      <c r="C72" s="104" t="str">
        <f>'[1]NEMAZAT podkladová tabulka'!O72</f>
        <v>D. Kvalita životného prostredia a mestského priestoru</v>
      </c>
      <c r="D72" s="103" t="str">
        <f>'[1]NEMAZAT podkladová tabulka'!R72</f>
        <v>B.II) Program rozvoja inštitúcií, kľúčových pre znalostnú ekonomiku</v>
      </c>
      <c r="E72" s="105" t="str">
        <f>'[1]NEMAZAT podkladová tabulka'!S72</f>
        <v>B.II.b)</v>
      </c>
      <c r="F72" s="106" t="str">
        <f>'[1]NEMAZAT podkladová tabulka'!N72</f>
        <v>MUNISS - Medzinárodná univerzitná študentská súťaž</v>
      </c>
      <c r="G72" s="107" t="str">
        <f>'[1]NEMAZAT podkladová tabulka'!U72</f>
        <v>Magistrát hl. mesta SR Bratislavy</v>
      </c>
      <c r="H72" s="108" t="str">
        <f>'[1]NEMAZAT podkladová tabulka'!V72</f>
        <v>OSAP</v>
      </c>
      <c r="I72" s="108" t="str">
        <f>'[1]NEMAZAT podkladová tabulka'!W72</f>
        <v>ÚHA, Ústav manažmentu STU</v>
      </c>
      <c r="J72" s="108">
        <f>'[1]NEMAZAT podkladová tabulka'!AB72</f>
        <v>2018</v>
      </c>
      <c r="K72" s="103" t="str">
        <f>'[1]NEMAZAT podkladová tabulka'!X72</f>
        <v>Cieľom projektu je využiť energiu a kreativitu vysokoškolských študentov v prospech mesta Bratislava a jeho obyvateľov. Formou tohto využitia je súťaž medziuniverzitných študentských tímov, ktoré spracovávajú svoje práce na riešenie problémov zadaných partnerskými mestami. Študenti navrhujú revitalizáciu zadaných problematických miest. Mesto Bratislava má k dispozícii študentské výstupy/projekty, ktoré môže použiť pri územnom plánovaní a revitalizácii verejných priestanstiev.</v>
      </c>
      <c r="L72" s="109" t="str">
        <f>'[1]NEMAZAT podkladová tabulka'!AR72</f>
        <v>Za dva podporené ročníky projektu MUNISS má Bratislava k dispozícii 6 študentských výstupov/projektov</v>
      </c>
    </row>
    <row r="73" spans="1:12" ht="72" x14ac:dyDescent="0.2">
      <c r="A73" s="30">
        <v>71</v>
      </c>
      <c r="B73" s="31" t="str">
        <f>'[1]NEMAZAT podkladová tabulka'!P73</f>
        <v>III. Kultúra</v>
      </c>
      <c r="C73" s="120" t="str">
        <f>'[1]NEMAZAT podkladová tabulka'!O73</f>
        <v>C. Kvalita života a ľudské zdroje</v>
      </c>
      <c r="D73" s="31" t="str">
        <f>'[1]NEMAZAT podkladová tabulka'!R73</f>
        <v>C.III) Skvalitnenie infraštruktúry pre šport, kultúru, umenie a voľný čas</v>
      </c>
      <c r="E73" s="32" t="str">
        <f>'[1]NEMAZAT podkladová tabulka'!S73</f>
        <v>C.III.c) + napĺňa prioritu B.IV. Bratislava- mesto kultúry a kreatívneho priemyslu – B.IV.b)</v>
      </c>
      <c r="F73" s="121" t="str">
        <f>'[1]NEMAZAT podkladová tabulka'!N73</f>
        <v>NKP hrad Devín – zámer výstavby budovy správy NKP hradu Devín so zázemím pre verejnosť a  rekonštrukčné práce obnovy areálu NKP</v>
      </c>
      <c r="G73" s="122" t="str">
        <f>'[1]NEMAZAT podkladová tabulka'!U73</f>
        <v>Magistrát hl. mesta SR Bratislavy , Múzeum mesta Bratislavy</v>
      </c>
      <c r="H73" s="123" t="str">
        <f>'[1]NEMAZAT podkladová tabulka'!V73</f>
        <v>Magistrát hl. mesta SR Bratislavy (OSaP), Múzeum mesta Bratislavy (NKP hrad Devín)</v>
      </c>
      <c r="I73" s="123" t="str">
        <f>'[1]NEMAZAT podkladová tabulka'!W73</f>
        <v>Generálny investor Bratislavy</v>
      </c>
      <c r="J73" s="123" t="str">
        <f>'[1]NEMAZAT podkladová tabulka'!AB73</f>
        <v>2017-2020</v>
      </c>
      <c r="K73" s="31" t="str">
        <f>'[1]NEMAZAT podkladová tabulka'!X73</f>
        <v>Cieľom projektového zámeru je výstavba budovy správy hradu Devín so zázemím pre verejnosť – priestory pre vedecko-výskumné a vzdelávacie aktivity, zázemie pre prevádzkovo-technické zabezpečenie správy hradu a pre organizovanie kultúrnych podujatí v areáli hradu - predaj suvenírov, občerstvenie a sociálne zariadenia.</v>
      </c>
      <c r="L73" s="124" t="str">
        <f>'[1]NEMAZAT podkladová tabulka'!AR73</f>
        <v xml:space="preserve">Výstavba budovy správy NKP hradu Devín so zázemím pre verejnosť – v r. 2017 – 2018 realizované prípravné práce: archeologický výslum na NKP Devín v priestore dolného hradiska </v>
      </c>
    </row>
    <row r="74" spans="1:12" ht="120" x14ac:dyDescent="0.2">
      <c r="A74" s="30">
        <v>72</v>
      </c>
      <c r="B74" s="31" t="str">
        <f>'[1]NEMAZAT podkladová tabulka'!P74</f>
        <v>III. Kultúra</v>
      </c>
      <c r="C74" s="120" t="str">
        <f>'[1]NEMAZAT podkladová tabulka'!O74</f>
        <v>C. Kvalita života a ľudské zdroje</v>
      </c>
      <c r="D74" s="31" t="str">
        <f>'[1]NEMAZAT podkladová tabulka'!R74</f>
        <v>C.III) Skvalitnenie infraštruktúry pre šport, kultúru, umenie a voľný čas</v>
      </c>
      <c r="E74" s="32" t="str">
        <f>'[1]NEMAZAT podkladová tabulka'!S74</f>
        <v>C.III.c) + napĺňa prioritu B.IV. Bratislava- mesto kultúry a kreatívneho priemyslu – B.IV.b)</v>
      </c>
      <c r="F74" s="121" t="str">
        <f>'[1]NEMAZAT podkladová tabulka'!N74</f>
        <v>NKP hrad Devín – sprístupnenie horného hradu verejnosti a zámer výstavby budovy správy hradu Devín so zázemím pre verejnosť</v>
      </c>
      <c r="G74" s="122" t="str">
        <f>'[1]NEMAZAT podkladová tabulka'!U74</f>
        <v>Magistrát hl. mesta SR Bratislavy , Múzeum mesta Bratislavy</v>
      </c>
      <c r="H74" s="123" t="str">
        <f>'[1]NEMAZAT podkladová tabulka'!V74</f>
        <v>Magistrát hl. mesta SR Bratislavy (OSaP), Múzeum mesta Bratislavy (NKP hrad Devín)</v>
      </c>
      <c r="I74" s="123" t="str">
        <f>'[1]NEMAZAT podkladová tabulka'!W74</f>
        <v>Generálny investor Bratislavy</v>
      </c>
      <c r="J74" s="123" t="str">
        <f>'[1]NEMAZAT podkladová tabulka'!AB74</f>
        <v>2017-2018</v>
      </c>
      <c r="K74" s="31" t="str">
        <f>'[1]NEMAZAT podkladová tabulka'!X74</f>
        <v>Cieľom projektu „NKP hrad Devín – sprístupnenie horného hradu verejnosti“ financovaného z grantu Finančného mechanizmu Európskeho hospodárskeho priestoru a Nórska (FM EHP) a štátneho rozpočtu SR, realizovaného v období 11/2014 – 4/2017, bolo znovusprístupnenie horného hradu, rekonštrukčné práce pamiatkovej obnovy a obnovenie expozície v podzemných jaskynných priestoroch hradného brala.  Slávnostné otvorenie horného hradu NKP hrad Devín a sprístupnenie novej expozície v podzemných jaskynných priestoroch hradného brala sa uskutočnilo 5.5.2017. Mimo projektu financovaného z grantu a realizovaného v období 11/2014 – 4/2017 bola navyše realizovaná tzv. 2. etapa rekonštrukčných prác v období 2. polroka 2017 –  4/2018: stavebné úpravy a statické zabezpečenie narušených murív a objektov, pochôdzne osvetlenie horného hradu a odborný autorský dohľad.</v>
      </c>
      <c r="L74" s="124" t="str">
        <f>'[1]NEMAZAT podkladová tabulka'!AR74</f>
        <v>Rekonštrukčné práce tzv. 2. etapy projektu NKP hrad Devín - sprístupnenie horného hradu verejnosti – ukončené v 2018</v>
      </c>
    </row>
    <row r="75" spans="1:12" ht="108" x14ac:dyDescent="0.2">
      <c r="A75" s="46">
        <v>73</v>
      </c>
      <c r="B75" s="47" t="str">
        <f>'[1]NEMAZAT podkladová tabulka'!P75</f>
        <v>I. Doprava (Mobilita, informačné systémy)</v>
      </c>
      <c r="C75" s="97" t="str">
        <f>'[1]NEMAZAT podkladová tabulka'!O75</f>
        <v>E. Doprava a technická infraštruktúra</v>
      </c>
      <c r="D75" s="47" t="str">
        <f>'[1]NEMAZAT podkladová tabulka'!R75</f>
        <v>E.I) Systém mestskej hromadnej dopravy</v>
      </c>
      <c r="E75" s="48" t="str">
        <f>'[1]NEMAZAT podkladová tabulka'!S75</f>
        <v>E.I.a)</v>
      </c>
      <c r="F75" s="98" t="str">
        <f>'[1]NEMAZAT podkladová tabulka'!N75</f>
        <v>Modernizácia električkových tratí - Vajnorská radiála</v>
      </c>
      <c r="G75" s="99" t="str">
        <f>'[1]NEMAZAT podkladová tabulka'!U75</f>
        <v>Magistrát hl. mesta SR Bratislavy</v>
      </c>
      <c r="H75" s="100" t="str">
        <f>'[1]NEMAZAT podkladová tabulka'!V75</f>
        <v>OSaP</v>
      </c>
      <c r="I75" s="100" t="str">
        <f>'[1]NEMAZAT podkladová tabulka'!W75</f>
        <v>Sekcia dopravy, Útvar hlavnej architektky, Oddelenie verejného obstarávania, DPB, a.s., vybraní zhotovitelia projektovej dokumentácie a stavby</v>
      </c>
      <c r="J75" s="100" t="str">
        <f>'[1]NEMAZAT podkladová tabulka'!AB75</f>
        <v>2014-2023</v>
      </c>
      <c r="K75" s="47" t="str">
        <f>'[1]NEMAZAT podkladová tabulka'!X75</f>
        <v>Príprava a realizácia modernizácie električkovej trate Vajnorská radiála</v>
      </c>
      <c r="L75" s="101" t="str">
        <f>'[1]NEMAZAT podkladová tabulka'!AR75</f>
        <v xml:space="preserve">Pebieha proces VO na projektovú dokumentáciu. Zmluva o dielo s víťazným uchádzačom  - predpokladaný podpis 4Q 2019. </v>
      </c>
    </row>
    <row r="76" spans="1:12" ht="108" x14ac:dyDescent="0.2">
      <c r="A76" s="46">
        <v>74</v>
      </c>
      <c r="B76" s="47" t="str">
        <f>'[1]NEMAZAT podkladová tabulka'!P76</f>
        <v>I. Doprava (Mobilita, informačné systémy)</v>
      </c>
      <c r="C76" s="97" t="str">
        <f>'[1]NEMAZAT podkladová tabulka'!O76</f>
        <v>E. Doprava a technická infraštruktúra</v>
      </c>
      <c r="D76" s="47" t="str">
        <f>'[1]NEMAZAT podkladová tabulka'!R76</f>
        <v>E.I) Systém mestskej hromadnej dopravy</v>
      </c>
      <c r="E76" s="48" t="str">
        <f>'[1]NEMAZAT podkladová tabulka'!S76</f>
        <v>E.I.a)</v>
      </c>
      <c r="F76" s="98" t="str">
        <f>'[1]NEMAZAT podkladová tabulka'!N76</f>
        <v>Modernizácia električkových tratí - Ružinovská radiála</v>
      </c>
      <c r="G76" s="99" t="str">
        <f>'[1]NEMAZAT podkladová tabulka'!U76</f>
        <v>Magistrát hl. mesta SR Bratislavy</v>
      </c>
      <c r="H76" s="100" t="str">
        <f>'[1]NEMAZAT podkladová tabulka'!V76</f>
        <v>OSaP</v>
      </c>
      <c r="I76" s="100" t="str">
        <f>'[1]NEMAZAT podkladová tabulka'!W76</f>
        <v>Sekcia dopravy, Útvar hlavnej architektky, Oddelenie verejného obstarávania, DPB, a.s., vybraní zhotovitelia projektovej dokumentácie a stavby</v>
      </c>
      <c r="J76" s="100" t="str">
        <f>'[1]NEMAZAT podkladová tabulka'!AB76</f>
        <v>2014-2023</v>
      </c>
      <c r="K76" s="47" t="str">
        <f>'[1]NEMAZAT podkladová tabulka'!X76</f>
        <v xml:space="preserve">Príprava a realizácia modernizácie a obnovy električkovej trate Ružinovská radiála </v>
      </c>
      <c r="L76" s="101" t="str">
        <f>'[1]NEMAZAT podkladová tabulka'!AR76</f>
        <v xml:space="preserve">Prebieha proces VO na projektovú dokumentáciu. Vmarci 2018 bola podaná žiadosť o poskytnutie NFP na financovanie zhotovenia projektovej dokumentácie. Čakáme na jej schválenie (predpoklad 3Q 2019).  </v>
      </c>
    </row>
    <row r="77" spans="1:12" ht="120" x14ac:dyDescent="0.2">
      <c r="A77" s="46">
        <v>75</v>
      </c>
      <c r="B77" s="47" t="str">
        <f>'[1]NEMAZAT podkladová tabulka'!P77</f>
        <v>I. Doprava (Mobilita, informačné systémy)</v>
      </c>
      <c r="C77" s="97" t="str">
        <f>'[1]NEMAZAT podkladová tabulka'!O77</f>
        <v>E. Doprava a technická infraštruktúra</v>
      </c>
      <c r="D77" s="47" t="str">
        <f>'[1]NEMAZAT podkladová tabulka'!R77</f>
        <v>E.I) Systém mestskej hromadnej dopravy</v>
      </c>
      <c r="E77" s="48" t="str">
        <f>'[1]NEMAZAT podkladová tabulka'!S77</f>
        <v>E.I.a)</v>
      </c>
      <c r="F77" s="98" t="str">
        <f>'[1]NEMAZAT podkladová tabulka'!N77</f>
        <v>Modernizácia električkových tratí - Dúbravsko - Karloveská radiála</v>
      </c>
      <c r="G77" s="99" t="str">
        <f>'[1]NEMAZAT podkladová tabulka'!U77</f>
        <v>Magistrát hl. mesta SR Bratislavy</v>
      </c>
      <c r="H77" s="100" t="str">
        <f>'[1]NEMAZAT podkladová tabulka'!V77</f>
        <v>OSaP</v>
      </c>
      <c r="I77" s="100" t="str">
        <f>'[1]NEMAZAT podkladová tabulka'!W77</f>
        <v>Sekcia dopravy, Útvar hlavnej architektky, Oddelenia verejného obstarávania, DPB,a.s., vysúťažení zhotovitelia (projektová dokumentácia, stavba, stavebný dozor)</v>
      </c>
      <c r="J77" s="100" t="str">
        <f>'[1]NEMAZAT podkladová tabulka'!AB77</f>
        <v>2014-2020</v>
      </c>
      <c r="K77" s="47" t="str">
        <f>'[1]NEMAZAT podkladová tabulka'!X77</f>
        <v xml:space="preserve">Príprava a realizácia modernizácie a obnovy električkovej trate Dúbravsko - Karloveská magistrála </v>
      </c>
      <c r="L77" s="101" t="str">
        <f>'[1]NEMAZAT podkladová tabulka'!AR77</f>
        <v>Ukončená projektová dokumentácia pre stavbu modernizácie električkovej trate, výdavky na projektovú dokumentáciu boli čiastočne uhradené z EÚ zdrojov (OPII). V roku 2018 prebiehalo VO na zhotoviteľa stavby a príprava a realizácia VO na stavebný dozor</v>
      </c>
    </row>
    <row r="78" spans="1:12" ht="48" x14ac:dyDescent="0.2">
      <c r="A78" s="102">
        <v>76</v>
      </c>
      <c r="B78" s="103" t="str">
        <f>'[1]NEMAZAT podkladová tabulka'!P78</f>
        <v>VIII. Verejný priestor a životné prostredie</v>
      </c>
      <c r="C78" s="104" t="str">
        <f>'[1]NEMAZAT podkladová tabulka'!O78</f>
        <v>D. Kvalita životného prostredia a mestského priestoru</v>
      </c>
      <c r="D78" s="103" t="str">
        <f>'[1]NEMAZAT podkladová tabulka'!R78</f>
        <v>D.V) Program efektívneho nakladania s odpadmi</v>
      </c>
      <c r="E78" s="105" t="str">
        <f>'[1]NEMAZAT podkladová tabulka'!S78</f>
        <v>D.V.b)</v>
      </c>
      <c r="F78" s="106" t="str">
        <f>'[1]NEMAZAT podkladová tabulka'!N78</f>
        <v>Budovenie zberného dvora v MČ Dúbravka</v>
      </c>
      <c r="G78" s="107" t="str">
        <f>'[1]NEMAZAT podkladová tabulka'!U78</f>
        <v>Magistrát hl. mesta SR Bratislavy</v>
      </c>
      <c r="H78" s="108" t="str">
        <f>'[1]NEMAZAT podkladová tabulka'!V78</f>
        <v>Oddelenie životného prostredia a mestskej zelene</v>
      </c>
      <c r="I78" s="108" t="str">
        <f>'[1]NEMAZAT podkladová tabulka'!W78</f>
        <v>MČ Dúbravka, Atelier ATRIO, s.r.o., OLO a.s.</v>
      </c>
      <c r="J78" s="108" t="str">
        <f>'[1]NEMAZAT podkladová tabulka'!AB78</f>
        <v>2017-2019</v>
      </c>
      <c r="K78" s="103" t="str">
        <f>'[1]NEMAZAT podkladová tabulka'!X78</f>
        <v>Vybudovanie zberného dvora v MČ Dúbravka. Úloha vyplýva zo zákona č. 79/2015 Z. z. o odpadoch a o zmene a doplnení niektorých zákonov v znení neskorších predpisov - vytvoriť podmienky pre zber komunálnych odpadov a drobných stavebných odpadov.</v>
      </c>
      <c r="L78" s="109" t="str">
        <f>'[1]NEMAZAT podkladová tabulka'!AR78</f>
        <v>Zameranie a vytýčenie pozemku  Rozhodnutie k zámeru na zisťovacie konanie - právoplatné</v>
      </c>
    </row>
    <row r="79" spans="1:12" ht="60" x14ac:dyDescent="0.2">
      <c r="A79" s="102">
        <v>77</v>
      </c>
      <c r="B79" s="103" t="str">
        <f>'[1]NEMAZAT podkladová tabulka'!P79</f>
        <v>VIII. Verejný priestor a životné prostredie</v>
      </c>
      <c r="C79" s="104" t="str">
        <f>'[1]NEMAZAT podkladová tabulka'!O79</f>
        <v>D. Kvalita životného prostredia a mestského priestoru</v>
      </c>
      <c r="D79" s="103" t="str">
        <f>'[1]NEMAZAT podkladová tabulka'!R79</f>
        <v>D.V) Program efektívneho nakladania s odpadmi</v>
      </c>
      <c r="E79" s="105" t="str">
        <f>'[1]NEMAZAT podkladová tabulka'!S79</f>
        <v>D.V.a)</v>
      </c>
      <c r="F79" s="106" t="str">
        <f>'[1]NEMAZAT podkladová tabulka'!N79</f>
        <v>Zber biologicky rozložiteľného odpadu zo záhrad</v>
      </c>
      <c r="G79" s="107" t="str">
        <f>'[1]NEMAZAT podkladová tabulka'!U79</f>
        <v>Magistrát hl. mesta SR Bratislavy</v>
      </c>
      <c r="H79" s="108" t="str">
        <f>'[1]NEMAZAT podkladová tabulka'!V79</f>
        <v>Oddelenie životného prostredia a mestskej zelene</v>
      </c>
      <c r="I79" s="108" t="str">
        <f>'[1]NEMAZAT podkladová tabulka'!W79</f>
        <v>OMDPaL, OLO a.s.</v>
      </c>
      <c r="J79" s="108" t="str">
        <f>'[1]NEMAZAT podkladová tabulka'!AB79</f>
        <v>2017-2018</v>
      </c>
      <c r="K79" s="103" t="str">
        <f>'[1]NEMAZAT podkladová tabulka'!X79</f>
        <v>Hlavnému mestu ukladá zákon č. 79/2015 Z. z. o odpadoch a o zmene a doplnení niektorých zákonov v znení neskorších predpisov a Vyhláška MŽP SR č. 371/2015 Z. z., ktorou sa vykonávajú niektoré ustanovenia zákona zavedenie triedeného zberu biologicky rozložiteľného odpadu z domácností v individuálnej bytovej výstavbe na účely zhodnotenia odpadu kompostovaním. Aktivita sa realizovala v roku 2017 s presahom do roka 2018.</v>
      </c>
      <c r="L79" s="109" t="str">
        <f>'[1]NEMAZAT podkladová tabulka'!AR79</f>
        <v xml:space="preserve">Rok 2017 - 10.791 ks   zberné nádob/kompostéry  Rok 2018 – 3.747 ks zberné nádob/kompostéry  </v>
      </c>
    </row>
    <row r="80" spans="1:12" ht="48" x14ac:dyDescent="0.2">
      <c r="A80" s="102">
        <v>78</v>
      </c>
      <c r="B80" s="103" t="str">
        <f>'[1]NEMAZAT podkladová tabulka'!P80</f>
        <v>VIII. Verejný priestor a životné prostredie</v>
      </c>
      <c r="C80" s="104" t="str">
        <f>'[1]NEMAZAT podkladová tabulka'!O80</f>
        <v>D. Kvalita životného prostredia a mestského priestoru</v>
      </c>
      <c r="D80" s="103" t="str">
        <f>'[1]NEMAZAT podkladová tabulka'!R80</f>
        <v>D.V) Program efektívneho nakladania s odpadmi</v>
      </c>
      <c r="E80" s="105" t="str">
        <f>'[1]NEMAZAT podkladová tabulka'!S80</f>
        <v>D.V.a)</v>
      </c>
      <c r="F80" s="106" t="str">
        <f>'[1]NEMAZAT podkladová tabulka'!N80</f>
        <v>Program odpadového hospodárstva na roky 2016 -2020</v>
      </c>
      <c r="G80" s="107" t="str">
        <f>'[1]NEMAZAT podkladová tabulka'!U80</f>
        <v>Magistrát hl. mesta SR Bratislavy</v>
      </c>
      <c r="H80" s="108" t="str">
        <f>'[1]NEMAZAT podkladová tabulka'!V80</f>
        <v>Oddelenie životného prostredia a mestskej zelene</v>
      </c>
      <c r="I80" s="108" t="str">
        <f>'[1]NEMAZAT podkladová tabulka'!W80</f>
        <v>Mestské časti Bratislavy, OLO a.s., NATUR-PACK, a.s.</v>
      </c>
      <c r="J80" s="108" t="str">
        <f>'[1]NEMAZAT podkladová tabulka'!AB80</f>
        <v>2016 - 2020</v>
      </c>
      <c r="K80" s="103" t="str">
        <f>'[1]NEMAZAT podkladová tabulka'!X80</f>
        <v xml:space="preserve">Aktivita vyplýva zo Zákona č. 79/2015 Z. z. o odpadoch a o zmene a doplnení niektorých zákonov v znení neskorších predpisov. Doposiaľ nebola realizovaná vzhľadom na to, že ešte nebol zverejnený POH bratislavského kraja na r. 2016-2020. </v>
      </c>
      <c r="L80" s="109" t="str">
        <f>'[1]NEMAZAT podkladová tabulka'!AR80</f>
        <v>Neboli</v>
      </c>
    </row>
    <row r="81" spans="1:12" ht="36" x14ac:dyDescent="0.2">
      <c r="A81" s="46">
        <v>79</v>
      </c>
      <c r="B81" s="47" t="str">
        <f>'[1]NEMAZAT podkladová tabulka'!P81</f>
        <v>I. Doprava (Mobilita, informačné systémy)</v>
      </c>
      <c r="C81" s="97" t="str">
        <f>'[1]NEMAZAT podkladová tabulka'!O81</f>
        <v>E. Doprava a technická infraštruktúra</v>
      </c>
      <c r="D81" s="47" t="str">
        <f>'[1]NEMAZAT podkladová tabulka'!R81</f>
        <v>E.I) Systém mestskej hromadnej dopravy</v>
      </c>
      <c r="E81" s="48" t="str">
        <f>'[1]NEMAZAT podkladová tabulka'!S81</f>
        <v>E.I.e)</v>
      </c>
      <c r="F81" s="98" t="str">
        <f>'[1]NEMAZAT podkladová tabulka'!N81</f>
        <v>Obnova vozového parku autobusov</v>
      </c>
      <c r="G81" s="99" t="str">
        <f>'[1]NEMAZAT podkladová tabulka'!U81</f>
        <v>Dopravný podnik Bratislava, a.s.</v>
      </c>
      <c r="H81" s="100" t="str">
        <f>'[1]NEMAZAT podkladová tabulka'!V81</f>
        <v>DPB, a.s. Odbor stratégie a EU projektov</v>
      </c>
      <c r="I81" s="100">
        <f>'[1]NEMAZAT podkladová tabulka'!W81</f>
        <v>0</v>
      </c>
      <c r="J81" s="100" t="str">
        <f>'[1]NEMAZAT podkladová tabulka'!AB81</f>
        <v>2017 - 2018</v>
      </c>
      <c r="K81" s="47" t="str">
        <f>'[1]NEMAZAT podkladová tabulka'!X81</f>
        <v xml:space="preserve">V roku 2016 - 2018 prebiehala 2. etapa obnovy vozidlového parku - nákup 90 autobusov.  Všetky novo obstarané vozidlá sú poháňané dieselovými motormi s najmodernejšími emisnými normami Euro 6. Verejnú obchodnú súťaž aj financovanie zabezpečoval DPB,a.s. </v>
      </c>
      <c r="L81" s="101" t="str">
        <f>'[1]NEMAZAT podkladová tabulka'!AR81</f>
        <v>Posledný autobus bol dodaný 28.2.2018, zaradený do prevádzky 23.5.2018. Výstup projektu:  počet dodaných autobusov =90 ks.</v>
      </c>
    </row>
    <row r="82" spans="1:12" ht="84" x14ac:dyDescent="0.2">
      <c r="A82" s="89">
        <v>80</v>
      </c>
      <c r="B82" s="90" t="str">
        <f>'[1]NEMAZAT podkladová tabulka'!P82</f>
        <v>II. Správa mesta a nakladanie s majetkom mesta</v>
      </c>
      <c r="C82" s="91" t="str">
        <f>'[1]NEMAZAT podkladová tabulka'!O82</f>
        <v>F. Správa a riadenie mesta</v>
      </c>
      <c r="D82" s="90" t="str">
        <f>'[1]NEMAZAT podkladová tabulka'!R82</f>
        <v>F.VI) Systémové prepojenie územného a socio-ekonomického plánovania mesta</v>
      </c>
      <c r="E82" s="92" t="str">
        <f>'[1]NEMAZAT podkladová tabulka'!S82</f>
        <v>F.IV.b)</v>
      </c>
      <c r="F82" s="93" t="str">
        <f>'[1]NEMAZAT podkladová tabulka'!N82</f>
        <v>Program hospodárskeho a sociálneho rozvoja hlavného mesta SR Bratislavy na roky 2021 - 2030</v>
      </c>
      <c r="G82" s="94" t="str">
        <f>'[1]NEMAZAT podkladová tabulka'!U82</f>
        <v>Magistrát hl. mesta SR Bratislavy</v>
      </c>
      <c r="H82" s="95" t="str">
        <f>'[1]NEMAZAT podkladová tabulka'!V82</f>
        <v>OSaP</v>
      </c>
      <c r="I82" s="95" t="str">
        <f>'[1]NEMAZAT podkladová tabulka'!W82</f>
        <v xml:space="preserve">Sekcie a oddelenia magistrátu, mestské časti, rozpočtové a príspevkové organizácie mesta, BSK, socio - ekonomickí partneri                    </v>
      </c>
      <c r="J82" s="95" t="str">
        <f>'[1]NEMAZAT podkladová tabulka'!AB82</f>
        <v>2018 - 2021</v>
      </c>
      <c r="K82" s="90" t="str">
        <f>'[1]NEMAZAT podkladová tabulka'!X82</f>
        <v xml:space="preserve">Program hospodárskeho rozvoja a sociálneho rozvoja (PHSR) je základným strednodobým plánovacím nástrojom obce. Povinnosť vypracovať PHSR vyplýva zo Zákona č. 539/2008 Z.z. o podpore regionálneho rozvoja v znení zákona č. 309/2014 Z. z.   Vzhľadom na skutočnosť, že platnosť Programu hospodárskeho a sociálneho rozvoja hl. mesta SR Bratislavy na roky 2010 – 2020 končí v roku 2020, hlavné mesto začalo s prípravou  nového strategického dokumentu </v>
      </c>
      <c r="L82" s="96" t="str">
        <f>'[1]NEMAZAT podkladová tabulka'!AR82</f>
        <v xml:space="preserve">Príprava  Zámeru spracovania Programu hospodárskeho a sociálneho rozvoja hl. mesta SR Bratislavy na rok 2021 - 2030 </v>
      </c>
    </row>
    <row r="83" spans="1:12" ht="36" x14ac:dyDescent="0.2">
      <c r="A83" s="30">
        <v>81</v>
      </c>
      <c r="B83" s="31" t="str">
        <f>'[1]NEMAZAT podkladová tabulka'!P83</f>
        <v>III. Kultúra</v>
      </c>
      <c r="C83" s="120" t="str">
        <f>'[1]NEMAZAT podkladová tabulka'!O83</f>
        <v>C. Kvalita života a ľudské zdroje</v>
      </c>
      <c r="D83" s="31" t="str">
        <f>'[1]NEMAZAT podkladová tabulka'!R83</f>
        <v>C.I) Preventívna a prorodinná politika mesta</v>
      </c>
      <c r="E83" s="32" t="str">
        <f>'[1]NEMAZAT podkladová tabulka'!S83</f>
        <v>C.I.b)</v>
      </c>
      <c r="F83" s="121" t="str">
        <f>'[1]NEMAZAT podkladová tabulka'!N83</f>
        <v>Rozširovanie služieb pre rodiny s deťmi</v>
      </c>
      <c r="G83" s="122" t="str">
        <f>'[1]NEMAZAT podkladová tabulka'!U83</f>
        <v>Magistrát hl. mesta SR Bratislavy</v>
      </c>
      <c r="H83" s="123" t="str">
        <f>'[1]NEMAZAT podkladová tabulka'!V83</f>
        <v>OKŠŠaM, mestské organizácie</v>
      </c>
      <c r="I83" s="123" t="str">
        <f>'[1]NEMAZAT podkladová tabulka'!W83</f>
        <v>BKIS, STaRZ, MMB, GMB, ZUŠ, CVČ,</v>
      </c>
      <c r="J83" s="123">
        <f>'[1]NEMAZAT podkladová tabulka'!AB83</f>
        <v>2018</v>
      </c>
      <c r="K83" s="31" t="str">
        <f>'[1]NEMAZAT podkladová tabulka'!X83</f>
        <v>Rozširovanie a skvalitnenie služieb pre rodiny s deťmi s cieľom napomáhať zosúladeniu pracovných a rodinných funkcií členov rodiny</v>
      </c>
      <c r="L83" s="124" t="str">
        <f>'[1]NEMAZAT podkladová tabulka'!AR83</f>
        <v>Detský ateliér, tvorivé dielne, letné tábory pre deti, športové podujatia, predstavenia pre deti a pre rodičov, divadelné predstavenia, interaktívne výstavy, náučné prednášky, recitály, verejné čítania, autorské čítanie, burza kníh, hudobné cykly, besedy</v>
      </c>
    </row>
    <row r="84" spans="1:12" ht="48" x14ac:dyDescent="0.2">
      <c r="A84" s="102">
        <v>82</v>
      </c>
      <c r="B84" s="103" t="str">
        <f>'[1]NEMAZAT podkladová tabulka'!P84</f>
        <v>VIII. Verejný priestor a životné prostredie</v>
      </c>
      <c r="C84" s="104" t="str">
        <f>'[1]NEMAZAT podkladová tabulka'!O84</f>
        <v>D. Kvalita životného prostredia a mestského priestoru</v>
      </c>
      <c r="D84" s="103" t="str">
        <f>'[1]NEMAZAT podkladová tabulka'!R84</f>
        <v>D.I) Program vytvárania mestského prostredia, revitalizácia verejných priestorov a zachovanie charakteru špecifických častí mesta</v>
      </c>
      <c r="E84" s="105" t="str">
        <f>'[1]NEMAZAT podkladová tabulka'!S84</f>
        <v>D.I.a)</v>
      </c>
      <c r="F84" s="106" t="str">
        <f>'[1]NEMAZAT podkladová tabulka'!N84</f>
        <v>Sanácia geologického prostredia Devínska cesta - skalný odrez</v>
      </c>
      <c r="G84" s="107" t="str">
        <f>'[1]NEMAZAT podkladová tabulka'!U84</f>
        <v>Magistrát hl. mesta SR Bratislavy</v>
      </c>
      <c r="H84" s="108" t="str">
        <f>'[1]NEMAZAT podkladová tabulka'!V84</f>
        <v>OSAP</v>
      </c>
      <c r="I84" s="108" t="str">
        <f>'[1]NEMAZAT podkladová tabulka'!W84</f>
        <v>OSK</v>
      </c>
      <c r="J84" s="108">
        <f>'[1]NEMAZAT podkladová tabulka'!AB84</f>
        <v>2018</v>
      </c>
      <c r="K84" s="103" t="str">
        <f>'[1]NEMAZAT podkladová tabulka'!X84</f>
        <v>V dôsledku náhleho zosuvu skál na cestnú komunikáciu došlo k vzniku mimoriadnej situácie v úseku skalného odrezu na Devínskej ceste. Sanácia bola vykonaná výstavbou trvalého ochranného sanačného prvku - gabiónového múru</v>
      </c>
      <c r="L84" s="109" t="str">
        <f>'[1]NEMAZAT podkladová tabulka'!AR84</f>
        <v>Výstavba gabiónového múru a ochranného sieťovania skalnej steny</v>
      </c>
    </row>
    <row r="85" spans="1:12" ht="72" x14ac:dyDescent="0.2">
      <c r="A85" s="14">
        <v>83</v>
      </c>
      <c r="B85" s="15" t="str">
        <f>'[1]NEMAZAT podkladová tabulka'!P85</f>
        <v>V. Školstvo, vzdelávanie a voľný čas, šport</v>
      </c>
      <c r="C85" s="115" t="str">
        <f>'[1]NEMAZAT podkladová tabulka'!O85</f>
        <v>A. Bratislava - nadregionálne centrum</v>
      </c>
      <c r="D85" s="15" t="str">
        <f>'[1]NEMAZAT podkladová tabulka'!R85</f>
        <v>A.III) Program "Bratislava - centrum cudzojazyčného, celoživotného vzdelávania"</v>
      </c>
      <c r="E85" s="16" t="str">
        <f>'[1]NEMAZAT podkladová tabulka'!S85</f>
        <v>A.III.b)</v>
      </c>
      <c r="F85" s="116" t="str">
        <f>'[1]NEMAZAT podkladová tabulka'!N85</f>
        <v>Podpora podujatí celoživotného vzdelávania</v>
      </c>
      <c r="G85" s="117" t="str">
        <f>'[1]NEMAZAT podkladová tabulka'!U85</f>
        <v>Magistrát hl. mesta SR Bratislavy</v>
      </c>
      <c r="H85" s="118" t="str">
        <f>'[1]NEMAZAT podkladová tabulka'!V85</f>
        <v>Odddelenie kultúry, školstva, športu a mládeže</v>
      </c>
      <c r="I85" s="118" t="str">
        <f>'[1]NEMAZAT podkladová tabulka'!W85</f>
        <v>Základné umelecké školy a centrá voľného času v zriaďovacej pôsobnosti hl. m. SR Bratislavy</v>
      </c>
      <c r="J85" s="118">
        <f>'[1]NEMAZAT podkladová tabulka'!AB85</f>
        <v>2018</v>
      </c>
      <c r="K85" s="15" t="str">
        <f>'[1]NEMAZAT podkladová tabulka'!X85</f>
        <v>Realizovanie vzdelávacích programov základných umeleckých škôl a výchovných programov centier voľného času</v>
      </c>
      <c r="L85" s="119" t="str">
        <f>'[1]NEMAZAT podkladová tabulka'!AR85</f>
        <v>V roku 2018 bolo na ZUŠ 9 416 žiakov;  v roku 2018 bolo v CVČ 2 560 členov v pravidelnej činnosti, 15 251 členov v príležitostnej činnosti a 966 účastníkov letných táborov;</v>
      </c>
    </row>
    <row r="86" spans="1:12" ht="36" x14ac:dyDescent="0.2">
      <c r="A86" s="46">
        <v>84</v>
      </c>
      <c r="B86" s="47" t="str">
        <f>'[1]NEMAZAT podkladová tabulka'!P86</f>
        <v>I. Doprava (Mobilita, informačné systémy)</v>
      </c>
      <c r="C86" s="97" t="str">
        <f>'[1]NEMAZAT podkladová tabulka'!O86</f>
        <v>E. Doprava a technická infraštruktúra</v>
      </c>
      <c r="D86" s="47" t="str">
        <f>'[1]NEMAZAT podkladová tabulka'!R86</f>
        <v>E.VI) Plán strategických dopravných stavieb 2011-2025</v>
      </c>
      <c r="E86" s="48" t="str">
        <f>'[1]NEMAZAT podkladová tabulka'!S86</f>
        <v>E.VI.b)</v>
      </c>
      <c r="F86" s="98" t="str">
        <f>'[1]NEMAZAT podkladová tabulka'!N86</f>
        <v>Nosný systém MHD, prevádzkový úsek Janíkov dvor - Šafárikovo námestie, 2. časť Bosákova ulica - Janíkov dvor</v>
      </c>
      <c r="G86" s="99" t="str">
        <f>'[1]NEMAZAT podkladová tabulka'!U86</f>
        <v>Magistrát hl. mesta SR Bratislavy</v>
      </c>
      <c r="H86" s="100" t="str">
        <f>'[1]NEMAZAT podkladová tabulka'!V86</f>
        <v>Oddelenie stratégií a projektov</v>
      </c>
      <c r="I86" s="100" t="str">
        <f>'[1]NEMAZAT podkladová tabulka'!W86</f>
        <v>SD, SUP, UHA, SSN, SSK, ŽP a SČ</v>
      </c>
      <c r="J86" s="100" t="str">
        <f>'[1]NEMAZAT podkladová tabulka'!AB86</f>
        <v>2015 - 2023</v>
      </c>
      <c r="K86" s="47" t="str">
        <f>'[1]NEMAZAT podkladová tabulka'!X86</f>
        <v xml:space="preserve">Stavba rieši dopravnú infraštruktúru - električkovú trať Nosného systému MHD medzi Bosákovou ulicou a lokalitou Janíkov dvor v MČ Petržalka  </v>
      </c>
      <c r="L86" s="101" t="str">
        <f>'[1]NEMAZAT podkladová tabulka'!AR86</f>
        <v xml:space="preserve">Spracovaná EIA a  Dokumnetácie k územnému rozhodnutiu, zrealizovaná štátna expertíza, 9/2018 začiatok územného konania  </v>
      </c>
    </row>
    <row r="87" spans="1:12" ht="72" x14ac:dyDescent="0.2">
      <c r="A87" s="89">
        <v>85</v>
      </c>
      <c r="B87" s="90" t="str">
        <f>'[1]NEMAZAT podkladová tabulka'!P87</f>
        <v>II. Správa mesta a nakladanie s majetkom mesta</v>
      </c>
      <c r="C87" s="91" t="str">
        <f>'[1]NEMAZAT podkladová tabulka'!O87</f>
        <v>F. Správa a riadenie mesta</v>
      </c>
      <c r="D87" s="90" t="str">
        <f>'[1]NEMAZAT podkladová tabulka'!R87</f>
        <v>F.II) Digitálny úrad</v>
      </c>
      <c r="E87" s="92" t="str">
        <f>'[1]NEMAZAT podkladová tabulka'!S87</f>
        <v>F.II.b)</v>
      </c>
      <c r="F87" s="93" t="str">
        <f>'[1]NEMAZAT podkladová tabulka'!N87</f>
        <v>Smart City "Rozumná Bratislava 2030" - Inovačné aktivity</v>
      </c>
      <c r="G87" s="94" t="str">
        <f>'[1]NEMAZAT podkladová tabulka'!U87</f>
        <v>Magistrát hl. mesta SR Bratislavy</v>
      </c>
      <c r="H87" s="95" t="str">
        <f>'[1]NEMAZAT podkladová tabulka'!V87</f>
        <v>OSAP</v>
      </c>
      <c r="I87" s="95" t="str">
        <f>'[1]NEMAZAT podkladová tabulka'!W87</f>
        <v>Odborné útvary Magistrátu, mestské organizácie, externí experti, splnomocnenkyňa pre inovácie</v>
      </c>
      <c r="J87" s="95" t="str">
        <f>'[1]NEMAZAT podkladová tabulka'!AB87</f>
        <v>od 2016</v>
      </c>
      <c r="K87" s="90" t="str">
        <f>'[1]NEMAZAT podkladová tabulka'!X87</f>
        <v>Aktivita zahŕňa spracovanie strategického dokumentu, ktorý definuje rámcové ciele mestského rozvoja ako rozumného mesta (Smart City) s výhľadom do roku 2030.</v>
      </c>
      <c r="L87" s="96" t="str">
        <f>'[1]NEMAZAT podkladová tabulka'!AR87</f>
        <v>Návrh koncepcie Smart City "Bratislava rozumné mesto 2030", pilotná analýza mestských dátových zdrojov - návrh stratégie dátovej platformy a zoznam databázových zdrojov. Strategický dokument nebol predložený do MsZ. Aktivita sa realizuje v rámci konkrétnych inovačných aktivít.</v>
      </c>
    </row>
    <row r="88" spans="1:12" ht="25.5" x14ac:dyDescent="0.2">
      <c r="A88" s="30">
        <v>86</v>
      </c>
      <c r="B88" s="31" t="str">
        <f>'[1]NEMAZAT podkladová tabulka'!P88</f>
        <v>VI. Sociálna pomoc a sociálne služby</v>
      </c>
      <c r="C88" s="120" t="str">
        <f>'[1]NEMAZAT podkladová tabulka'!O88</f>
        <v>C. Kvalita života a ľudské zdroje</v>
      </c>
      <c r="D88" s="31" t="str">
        <f>'[1]NEMAZAT podkladová tabulka'!R88</f>
        <v>C.VI) Program rozvoja sociálnych služieb</v>
      </c>
      <c r="E88" s="32" t="str">
        <f>'[1]NEMAZAT podkladová tabulka'!S88</f>
        <v>C.VI.b)</v>
      </c>
      <c r="F88" s="121" t="str">
        <f>'[1]NEMAZAT podkladová tabulka'!N88</f>
        <v>Národný projekt "Podpora deinštitucinalizácie národnej starostlivosti" pre Centrum pre deti a rodiny REPULS</v>
      </c>
      <c r="G88" s="122" t="str">
        <f>'[1]NEMAZAT podkladová tabulka'!U88</f>
        <v>Magistrát hl. mesta SR Bratislavy</v>
      </c>
      <c r="H88" s="123" t="str">
        <f>'[1]NEMAZAT podkladová tabulka'!V88</f>
        <v>OSAP</v>
      </c>
      <c r="I88" s="123" t="str">
        <f>'[1]NEMAZAT podkladová tabulka'!W88</f>
        <v>Centrum pre deti a rodiny REPULS</v>
      </c>
      <c r="J88" s="123" t="str">
        <f>'[1]NEMAZAT podkladová tabulka'!AB88</f>
        <v>nerealizuje sa</v>
      </c>
      <c r="K88" s="31" t="str">
        <f>'[1]NEMAZAT podkladová tabulka'!X88</f>
        <v>Skvalitnenie poskytovania sociálnych služieb a práce s klientmi prostredníctvom poskytovania psychologických služieb. Navýšenie stavu odborných pracovníkov o 1 miesto psychológa</v>
      </c>
      <c r="L88" s="124" t="str">
        <f>'[1]NEMAZAT podkladová tabulka'!AR88</f>
        <v xml:space="preserve">Vypovedanie zmluvy o NFP zo strany ÚPSVaR z dôvodu, že Magistrát hlavného mesta SR nemal v organizačnej štruktúre vytvorené príslušné miesto </v>
      </c>
    </row>
    <row r="89" spans="1:12" ht="84" x14ac:dyDescent="0.2">
      <c r="A89" s="46">
        <v>87</v>
      </c>
      <c r="B89" s="47" t="str">
        <f>'[1]NEMAZAT podkladová tabulka'!P89</f>
        <v>I. Doprava (Mobilita, informačné systémy)</v>
      </c>
      <c r="C89" s="97" t="str">
        <f>'[1]NEMAZAT podkladová tabulka'!O89</f>
        <v>E. Doprava a technická infraštruktúra</v>
      </c>
      <c r="D89" s="47" t="str">
        <f>'[1]NEMAZAT podkladová tabulka'!R89</f>
        <v>E.II) Integrovaný systém verejnej hromadnej dopravy</v>
      </c>
      <c r="E89" s="48" t="str">
        <f>'[1]NEMAZAT podkladová tabulka'!S89</f>
        <v>E.II.a)</v>
      </c>
      <c r="F89" s="98" t="str">
        <f>'[1]NEMAZAT podkladová tabulka'!N89</f>
        <v>Integrovaný dopravný systém v Bratislavskom kraji (IDS BK)</v>
      </c>
      <c r="G89" s="99" t="str">
        <f>'[1]NEMAZAT podkladová tabulka'!U89</f>
        <v>Magistrát hl. mesta SR Bratislavy, BID, a.s.</v>
      </c>
      <c r="H89" s="100" t="str">
        <f>'[1]NEMAZAT podkladová tabulka'!V89</f>
        <v>Sekcia dopravy, Oddelenie verejnej dopravy</v>
      </c>
      <c r="I89" s="100" t="str">
        <f>'[1]NEMAZAT podkladová tabulka'!W89</f>
        <v>BSK,MDV SR, Sovak Lines, a.s., DPB,a.s., ŽSS, a.s.</v>
      </c>
      <c r="J89" s="100" t="str">
        <f>'[1]NEMAZAT podkladová tabulka'!AB89</f>
        <v>2013 - 2020</v>
      </c>
      <c r="K89" s="47" t="str">
        <f>'[1]NEMAZAT podkladová tabulka'!X89</f>
        <v xml:space="preserve">Integrovaný dopravný systém v Bratislavskom kraji +V104:X104(IDS BK) je systém spájajúci jednotlivé druhy verejnej osobnej dopravy osôb do jedného funkčného celku, ktorý poskytuje objednávateľom dopravných služieb vo verejnom záujme spoločné a koordinované využitie dopravných kapacít, čím je zabezpečená efektívnejšia obsluha územia. </v>
      </c>
      <c r="L89" s="101" t="str">
        <f>'[1]NEMAZAT podkladová tabulka'!AR89</f>
        <v>•	pristúpenie RegioJet do IDS BK, nová linka S70 Bratislava-Hlavná stanica – Kvetoslavov (1.4.2018)
•	zavedenie intervalových CP regionálnych spojov Slovak Lines v koordinácii s vlakmi v regióne (19.8.2018)
•	spustenie mobilnej aplikácie IDS BK (1.10.2018)
•	začatie rokovaní o rozšírení IDS BK do Trnavského kraja v rokoch 2019-2022
•	tvorba dokumentu Plán udržateľnej mobility v spolupráci s BSK</v>
      </c>
    </row>
    <row r="90" spans="1:12" ht="72" x14ac:dyDescent="0.2">
      <c r="A90" s="46">
        <v>88</v>
      </c>
      <c r="B90" s="47" t="str">
        <f>'[1]NEMAZAT podkladová tabulka'!P90</f>
        <v>I. Doprava (Mobilita, informačné systémy)</v>
      </c>
      <c r="C90" s="97" t="str">
        <f>'[1]NEMAZAT podkladová tabulka'!O90</f>
        <v>E. Doprava a technická infraštruktúra</v>
      </c>
      <c r="D90" s="47" t="str">
        <f>'[1]NEMAZAT podkladová tabulka'!R90</f>
        <v>E.I) Systém mestskej hromadnej dopravy</v>
      </c>
      <c r="E90" s="48" t="str">
        <f>'[1]NEMAZAT podkladová tabulka'!S90</f>
        <v>E.I.c)</v>
      </c>
      <c r="F90" s="98" t="str">
        <f>'[1]NEMAZAT podkladová tabulka'!N90</f>
        <v>Preferencia MHD - modernizácia svetelne riadených križovatiek</v>
      </c>
      <c r="G90" s="99" t="str">
        <f>'[1]NEMAZAT podkladová tabulka'!U90</f>
        <v>Magistrát hl. mesta SR Bratislavy</v>
      </c>
      <c r="H90" s="100" t="str">
        <f>'[1]NEMAZAT podkladová tabulka'!V90</f>
        <v>Oddelenie stratégií a projektov</v>
      </c>
      <c r="I90" s="100" t="str">
        <f>'[1]NEMAZAT podkladová tabulka'!W90</f>
        <v>ODI, OSK, OVO, GIB, DPB, KDI</v>
      </c>
      <c r="J90" s="100" t="str">
        <f>'[1]NEMAZAT podkladová tabulka'!AB90</f>
        <v>2018-2023</v>
      </c>
      <c r="K90" s="47" t="str">
        <f>'[1]NEMAZAT podkladová tabulka'!X90</f>
        <v xml:space="preserve">Modernizácia svetelne riadených križovatiek so zavedením dynamického riadenia s preferenciou MHD na základe bezdrôtovej komunikácie palubných počítačov vozidiel MHD s radičmi cestnej dopravnej signalizácie (CDS). Financovanie sa plánuje z Integrovaného regionálneho operačného programu 2014-2020, prioritná os 1 - Bezpečná a ekologická doprava v regiónoch, špecifický cieľ 1.2.1: Zvyšovanie atraktivity a konkurencieschopnosti verejnej osobnej dopravy.
</v>
      </c>
      <c r="L90" s="101">
        <f>'[1]NEMAZAT podkladová tabulka'!AR90</f>
        <v>0</v>
      </c>
    </row>
    <row r="91" spans="1:12" ht="132" x14ac:dyDescent="0.2">
      <c r="A91" s="46">
        <v>89</v>
      </c>
      <c r="B91" s="47" t="str">
        <f>'[1]NEMAZAT podkladová tabulka'!P91</f>
        <v>I. Doprava (Mobilita, informačné systémy)</v>
      </c>
      <c r="C91" s="97" t="str">
        <f>'[1]NEMAZAT podkladová tabulka'!O91</f>
        <v>E. Doprava a technická infraštruktúra</v>
      </c>
      <c r="D91" s="47" t="str">
        <f>'[1]NEMAZAT podkladová tabulka'!R91</f>
        <v>E.I) Systém mestskej hromadnej dopravy</v>
      </c>
      <c r="E91" s="48" t="str">
        <f>'[1]NEMAZAT podkladová tabulka'!S91</f>
        <v>E.I.c)</v>
      </c>
      <c r="F91" s="98" t="str">
        <f>'[1]NEMAZAT podkladová tabulka'!N91</f>
        <v>Preferencia MHD - zriadenie vyhradených jazdných pruhov</v>
      </c>
      <c r="G91" s="99" t="str">
        <f>'[1]NEMAZAT podkladová tabulka'!U91</f>
        <v>Magistrát hl. mesta SR Bratislavy</v>
      </c>
      <c r="H91" s="100" t="str">
        <f>'[1]NEMAZAT podkladová tabulka'!V91</f>
        <v>OSAP, Oddelenie dopravého inžinierstva</v>
      </c>
      <c r="I91" s="100" t="str">
        <f>'[1]NEMAZAT podkladová tabulka'!W91</f>
        <v>OSK, GIB, DPB,a.s.</v>
      </c>
      <c r="J91" s="100" t="str">
        <f>'[1]NEMAZAT podkladová tabulka'!AB91</f>
        <v>2017 - 2023</v>
      </c>
      <c r="K91" s="47" t="str">
        <f>'[1]NEMAZAT podkladová tabulka'!X91</f>
        <v>Zriaďovanie vyhradených jazdných pruhov (BUS pruhov) na cestných komunikáciách, formou zmeny organizácie dopravy v rámci existujúceho dopravného priestoru (vodorovným a zvislým dopravným značením) alebo stavebnými úpravami komunikácií.
V decembri 2015 bol zrealizovaný vyhradený pruh na Lamačskej ceste na úseku Tesco Lamač – napojenie vetvy z diaľnice D2.
V roku 2016 boli v spolupráci s DP, a.s. zozbierané a vyhodnotené podklady k meškaniam vozidiel MHD (trolejbusov a autobusov) na území mesta – napr. ulice Gagarinova, Karadžičova, Košická, Lamačská, Šancová, Štefánikova. ODI priebežne preveruje možnosti navrhnutia vyhradených pruhov pre MHD na uvedených úsekoch dopravným modelom a následne pripravuje projekty organizácie dopravy. Zdržanie vozidiel MHD na cestných komunikáciách v dôsledku vznikajúcich kongescií počas dopravných špičiek.</v>
      </c>
      <c r="L91" s="101" t="str">
        <f>'[1]NEMAZAT podkladová tabulka'!AR91</f>
        <v>Vyznačenie buspruhov - Lamačská cesta (Tesco Lamač - vetva D2), Košická, Gagarinova.</v>
      </c>
    </row>
    <row r="92" spans="1:12" ht="60" x14ac:dyDescent="0.2">
      <c r="A92" s="46">
        <v>90</v>
      </c>
      <c r="B92" s="47" t="str">
        <f>'[1]NEMAZAT podkladová tabulka'!P92</f>
        <v>I. Doprava (Mobilita, informačné systémy)</v>
      </c>
      <c r="C92" s="97" t="str">
        <f>'[1]NEMAZAT podkladová tabulka'!O92</f>
        <v>E. Doprava a technická infraštruktúra</v>
      </c>
      <c r="D92" s="47" t="str">
        <f>'[1]NEMAZAT podkladová tabulka'!R92</f>
        <v>E.VII) Mestská parkovacia politika</v>
      </c>
      <c r="E92" s="48" t="str">
        <f>'[1]NEMAZAT podkladová tabulka'!S92</f>
        <v>E.VII.b)</v>
      </c>
      <c r="F92" s="98" t="str">
        <f>'[1]NEMAZAT podkladová tabulka'!N92</f>
        <v>Parkovacia politika</v>
      </c>
      <c r="G92" s="99" t="str">
        <f>'[1]NEMAZAT podkladová tabulka'!U92</f>
        <v>Magistrát hl. mesta SR Bratislavy</v>
      </c>
      <c r="H92" s="100" t="str">
        <f>'[1]NEMAZAT podkladová tabulka'!V92</f>
        <v>OSAP, Sekcia dopravy, oddelenie legislatívno právne</v>
      </c>
      <c r="I92" s="100" t="str">
        <f>'[1]NEMAZAT podkladová tabulka'!W92</f>
        <v>OVO, MČ, DPB,a.s. BID,a.s.</v>
      </c>
      <c r="J92" s="100" t="str">
        <f>'[1]NEMAZAT podkladová tabulka'!AB92</f>
        <v>od 2018</v>
      </c>
      <c r="K92" s="47" t="str">
        <f>'[1]NEMAZAT podkladová tabulka'!X92</f>
        <v>Zavedenie pravidiel parkovania, regulácia statickej dopravy na území hlavného mesta. Zlepšenie kvality verejného priestoru, životného prostredia a investície do mobility.</v>
      </c>
      <c r="L92" s="101" t="str">
        <f>'[1]NEMAZAT podkladová tabulka'!AR92</f>
        <v>Schválenie VZN o dočasnom parkovaní a Zásad parkovacej politiky (2016).</v>
      </c>
    </row>
    <row r="93" spans="1:12" ht="60.75" thickBot="1" x14ac:dyDescent="0.25">
      <c r="A93" s="125">
        <v>91</v>
      </c>
      <c r="B93" s="126" t="str">
        <f>'[1]NEMAZAT podkladová tabulka'!P93</f>
        <v>I. Doprava (Mobilita, informačné systémy)</v>
      </c>
      <c r="C93" s="126" t="str">
        <f>'[1]NEMAZAT podkladová tabulka'!O93</f>
        <v>E. Doprava a technická infraštruktúra</v>
      </c>
      <c r="D93" s="126" t="str">
        <f>'[1]NEMAZAT podkladová tabulka'!R93</f>
        <v>E.VII) Mestská parkovacia politika</v>
      </c>
      <c r="E93" s="127" t="str">
        <f>'[1]NEMAZAT podkladová tabulka'!S93</f>
        <v>E.VII.c)</v>
      </c>
      <c r="F93" s="128" t="str">
        <f>'[1]NEMAZAT podkladová tabulka'!N93</f>
        <v>Záchytné parkoviská</v>
      </c>
      <c r="G93" s="129" t="str">
        <f>'[1]NEMAZAT podkladová tabulka'!U93</f>
        <v>Magistrát hl. mesta SR Bratislavy</v>
      </c>
      <c r="H93" s="127" t="str">
        <f>'[1]NEMAZAT podkladová tabulka'!V93</f>
        <v xml:space="preserve">OSAP, Sekcia dopravy, sekcia územného plánovania </v>
      </c>
      <c r="I93" s="127" t="str">
        <f>'[1]NEMAZAT podkladová tabulka'!W93</f>
        <v>MČ, GIB, DPB,a.s., BID,a.s., BSK, ŽSR</v>
      </c>
      <c r="J93" s="127" t="str">
        <f>'[1]NEMAZAT podkladová tabulka'!AB93</f>
        <v>2012 - 2020</v>
      </c>
      <c r="K93" s="126" t="str">
        <f>'[1]NEMAZAT podkladová tabulka'!X93</f>
        <v>Vytypovanie možných lokalít pre záchytné parkoviská, dohoda s mestskými časťami a ďalšími partnermi na realizáciu vybraných projektov, vypracovanie koncepcie systému P+R, schválenie súvisiacich zmien v Územnom pláne, výstavba parkovísk podľa navrhnutých priorít paralelne so zavádzaním parkovacej politiky. Súvisiaca aktivita s parkovacou politikou, zníženie počtu áut vstupujúcich do mesta.</v>
      </c>
      <c r="L93" s="130" t="str">
        <f>'[1]NEMAZAT podkladová tabulka'!AR93</f>
        <v>Oprava parkoviska - Cintorín Vrakuňa.</v>
      </c>
    </row>
  </sheetData>
  <mergeCells count="11">
    <mergeCell ref="G1:G2"/>
    <mergeCell ref="H1:H2"/>
    <mergeCell ref="I1:I2"/>
    <mergeCell ref="K1:K2"/>
    <mergeCell ref="L1:L2"/>
    <mergeCell ref="A1:A2"/>
    <mergeCell ref="B1:B2"/>
    <mergeCell ref="C1:C2"/>
    <mergeCell ref="D1:D2"/>
    <mergeCell ref="E1:E2"/>
    <mergeCell ref="F1:F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71273-4A6E-4357-BD2E-396C6D0C7FB4}">
  <dimension ref="A1:P252"/>
  <sheetViews>
    <sheetView tabSelected="1" workbookViewId="0">
      <selection sqref="A1:P1048576"/>
    </sheetView>
  </sheetViews>
  <sheetFormatPr defaultRowHeight="15" x14ac:dyDescent="0.25"/>
  <cols>
    <col min="1" max="1" width="4.85546875" style="76" customWidth="1"/>
    <col min="2" max="2" width="27.85546875" style="76" customWidth="1"/>
    <col min="3" max="3" width="26.85546875" style="75" customWidth="1"/>
    <col min="4" max="4" width="39.7109375" style="75" customWidth="1"/>
    <col min="5" max="5" width="24.85546875" style="75" customWidth="1"/>
    <col min="6" max="6" width="62.85546875" style="74" customWidth="1"/>
    <col min="7" max="7" width="21.7109375" style="75" customWidth="1"/>
    <col min="8" max="8" width="21.5703125" style="131" customWidth="1"/>
    <col min="9" max="9" width="15.5703125" style="73" customWidth="1"/>
    <col min="10" max="10" width="19.42578125" style="218" customWidth="1"/>
    <col min="11" max="12" width="14.42578125" style="219" customWidth="1"/>
    <col min="13" max="13" width="17.5703125" style="220" customWidth="1"/>
    <col min="14" max="14" width="16.85546875" style="219" customWidth="1"/>
    <col min="15" max="15" width="15.28515625" style="219" customWidth="1"/>
    <col min="16" max="16" width="16.28515625" style="219" customWidth="1"/>
  </cols>
  <sheetData>
    <row r="1" spans="1:16" x14ac:dyDescent="0.25">
      <c r="A1" s="132" t="s">
        <v>0</v>
      </c>
      <c r="B1" s="133" t="s">
        <v>1</v>
      </c>
      <c r="C1" s="134" t="s">
        <v>2</v>
      </c>
      <c r="D1" s="133" t="s">
        <v>3</v>
      </c>
      <c r="E1" s="133" t="s">
        <v>4</v>
      </c>
      <c r="F1" s="133" t="s">
        <v>5</v>
      </c>
      <c r="G1" s="135" t="s">
        <v>221</v>
      </c>
      <c r="H1" s="135" t="s">
        <v>222</v>
      </c>
      <c r="I1" s="136" t="s">
        <v>218</v>
      </c>
      <c r="J1" s="137" t="s">
        <v>223</v>
      </c>
      <c r="K1" s="138" t="s">
        <v>224</v>
      </c>
      <c r="L1" s="139"/>
      <c r="M1" s="140" t="s">
        <v>225</v>
      </c>
      <c r="N1" s="141" t="s">
        <v>226</v>
      </c>
      <c r="O1" s="142"/>
      <c r="P1" s="143"/>
    </row>
    <row r="2" spans="1:16" ht="36.75" thickBot="1" x14ac:dyDescent="0.3">
      <c r="A2" s="144"/>
      <c r="B2" s="145"/>
      <c r="C2" s="146"/>
      <c r="D2" s="145"/>
      <c r="E2" s="145"/>
      <c r="F2" s="145"/>
      <c r="G2" s="147"/>
      <c r="H2" s="147"/>
      <c r="I2" s="148"/>
      <c r="J2" s="149"/>
      <c r="K2" s="150" t="s">
        <v>227</v>
      </c>
      <c r="L2" s="151" t="s">
        <v>228</v>
      </c>
      <c r="M2" s="152"/>
      <c r="N2" s="153" t="s">
        <v>229</v>
      </c>
      <c r="O2" s="154" t="s">
        <v>230</v>
      </c>
      <c r="P2" s="155" t="s">
        <v>231</v>
      </c>
    </row>
    <row r="3" spans="1:16" ht="38.25" x14ac:dyDescent="0.25">
      <c r="A3" s="156">
        <v>1</v>
      </c>
      <c r="B3" s="157" t="str">
        <f>'[1]NEMAZAT podkladová tabulka'!P3</f>
        <v>I. Doprava (Mobilita, informačné systémy)</v>
      </c>
      <c r="C3" s="157" t="str">
        <f>'[1]NEMAZAT podkladová tabulka'!O3</f>
        <v>F. Správa a riadenie mesta</v>
      </c>
      <c r="D3" s="157" t="str">
        <f>'[1]NEMAZAT podkladová tabulka'!R3</f>
        <v>F.I) Zavádzanie e-Governmentu na mestskej úrovni v prospech občanov, podnikateľov a ďalších subjektov pôsobiacich na území mesta</v>
      </c>
      <c r="E3" s="158" t="str">
        <f>'[1]NEMAZAT podkladová tabulka'!S3</f>
        <v>F.I.c)</v>
      </c>
      <c r="F3" s="159" t="str">
        <f>'[1]NEMAZAT podkladová tabulka'!N3</f>
        <v>Projekt budovania intranetu a helpdesku ako nástroja pre skvalitnenie práce užívateľov spolu s evidovaním a sledovaním softwarových licencií SAM a hardware</v>
      </c>
      <c r="G3" s="160" t="str">
        <f>'[1]NEMAZAT podkladová tabulka'!AT3</f>
        <v>Program 7 Efektívna a transparentná samospráva</v>
      </c>
      <c r="H3" s="161" t="str">
        <f>'[1]NEMAZAT podkladová tabulka'!AU3</f>
        <v>7.3 Informačné služby</v>
      </c>
      <c r="I3" s="162">
        <f>'[1]NEMAZAT podkladová tabulka'!AB3</f>
        <v>2018</v>
      </c>
      <c r="J3" s="163">
        <f>'[1]NEMAZAT podkladová tabulka'!AA3</f>
        <v>100100</v>
      </c>
      <c r="K3" s="164">
        <f>'[1]NEMAZAT podkladová tabulka'!AC3</f>
        <v>0</v>
      </c>
      <c r="L3" s="164">
        <f>'[1]NEMAZAT podkladová tabulka'!AD3</f>
        <v>0</v>
      </c>
      <c r="M3" s="165">
        <f>'[1]NEMAZAT podkladová tabulka'!AE3</f>
        <v>0</v>
      </c>
      <c r="N3" s="164">
        <f>'[1]NEMAZAT podkladová tabulka'!AF3</f>
        <v>100100</v>
      </c>
      <c r="O3" s="164">
        <f>'[1]NEMAZAT podkladová tabulka'!AG3</f>
        <v>0</v>
      </c>
      <c r="P3" s="166">
        <f>'[1]NEMAZAT podkladová tabulka'!AH3</f>
        <v>0</v>
      </c>
    </row>
    <row r="4" spans="1:16" ht="36" x14ac:dyDescent="0.25">
      <c r="A4" s="63">
        <v>2</v>
      </c>
      <c r="B4" s="64" t="str">
        <f>'[1]NEMAZAT podkladová tabulka'!P4</f>
        <v>I. Doprava (Mobilita, informačné systémy)</v>
      </c>
      <c r="C4" s="64" t="str">
        <f>'[1]NEMAZAT podkladová tabulka'!O4</f>
        <v>F. Správa a riadenie mesta</v>
      </c>
      <c r="D4" s="64" t="str">
        <f>'[1]NEMAZAT podkladová tabulka'!R4</f>
        <v>F.I) Zavádzanie e-Governmentu na mestskej úrovni v prospech občanov, podnikateľov a ďalších subjektov pôsobiacich na území mesta</v>
      </c>
      <c r="E4" s="65" t="str">
        <f>'[1]NEMAZAT podkladová tabulka'!S4</f>
        <v>F.I.c)</v>
      </c>
      <c r="F4" s="167" t="str">
        <f>'[1]NEMAZAT podkladová tabulka'!N4</f>
        <v>Projekt školení a e-learningu o využívaní digitálnych nástrojov správy mesta pre užívateľov služieb</v>
      </c>
      <c r="G4" s="168" t="str">
        <f>'[1]NEMAZAT podkladová tabulka'!AT4</f>
        <v>Program 7 Efektívna a transparentná samospráva</v>
      </c>
      <c r="H4" s="169" t="str">
        <f>'[1]NEMAZAT podkladová tabulka'!AU4</f>
        <v>7.3 Informačné služby</v>
      </c>
      <c r="I4" s="162">
        <f>'[1]NEMAZAT podkladová tabulka'!AB4</f>
        <v>2018</v>
      </c>
      <c r="J4" s="163">
        <f>'[1]NEMAZAT podkladová tabulka'!AA4</f>
        <v>149722</v>
      </c>
      <c r="K4" s="170">
        <f>'[1]NEMAZAT podkladová tabulka'!AC4</f>
        <v>0</v>
      </c>
      <c r="L4" s="170">
        <f>'[1]NEMAZAT podkladová tabulka'!AD4</f>
        <v>0</v>
      </c>
      <c r="M4" s="162">
        <f>'[1]NEMAZAT podkladová tabulka'!AE4</f>
        <v>0</v>
      </c>
      <c r="N4" s="170">
        <f>'[1]NEMAZAT podkladová tabulka'!AF4</f>
        <v>149722</v>
      </c>
      <c r="O4" s="170">
        <f>'[1]NEMAZAT podkladová tabulka'!AG4</f>
        <v>0</v>
      </c>
      <c r="P4" s="171">
        <f>'[1]NEMAZAT podkladová tabulka'!AH4</f>
        <v>0</v>
      </c>
    </row>
    <row r="5" spans="1:16" ht="36" x14ac:dyDescent="0.25">
      <c r="A5" s="63">
        <v>3</v>
      </c>
      <c r="B5" s="64" t="str">
        <f>'[1]NEMAZAT podkladová tabulka'!P5</f>
        <v>I. Doprava (Mobilita, informačné systémy)</v>
      </c>
      <c r="C5" s="64" t="str">
        <f>'[1]NEMAZAT podkladová tabulka'!O5</f>
        <v>F. Správa a riadenie mesta</v>
      </c>
      <c r="D5" s="64" t="str">
        <f>'[1]NEMAZAT podkladová tabulka'!R5</f>
        <v>F.I) Zavádzanie e-Governmentu na mestskej úrovni v prospech občanov, podnikateľov a ďalších subjektov pôsobiacich na území mesta</v>
      </c>
      <c r="E5" s="65" t="str">
        <f>'[1]NEMAZAT podkladová tabulka'!S5</f>
        <v>F.I.b)</v>
      </c>
      <c r="F5" s="167" t="str">
        <f>'[1]NEMAZAT podkladová tabulka'!N5</f>
        <v>Centrálny Geoportál - sprístupnenie a využitie existujúcich a validovaných priestorových dát pre celý magistrát pomocou služieb</v>
      </c>
      <c r="G5" s="168" t="str">
        <f>'[1]NEMAZAT podkladová tabulka'!AT5</f>
        <v>Program 7 Efektívna a transparentná samospráva</v>
      </c>
      <c r="H5" s="169" t="str">
        <f>'[1]NEMAZAT podkladová tabulka'!AU5</f>
        <v>7.3 Informačné služby</v>
      </c>
      <c r="I5" s="162">
        <f>'[1]NEMAZAT podkladová tabulka'!AB5</f>
        <v>2018</v>
      </c>
      <c r="J5" s="163">
        <f>'[1]NEMAZAT podkladová tabulka'!AA5</f>
        <v>143245</v>
      </c>
      <c r="K5" s="170">
        <f>'[1]NEMAZAT podkladová tabulka'!AC5</f>
        <v>0</v>
      </c>
      <c r="L5" s="170">
        <f>'[1]NEMAZAT podkladová tabulka'!AD5</f>
        <v>0</v>
      </c>
      <c r="M5" s="162">
        <f>'[1]NEMAZAT podkladová tabulka'!AE5</f>
        <v>0</v>
      </c>
      <c r="N5" s="170">
        <f>'[1]NEMAZAT podkladová tabulka'!AF5</f>
        <v>143254.1</v>
      </c>
      <c r="O5" s="170">
        <f>'[1]NEMAZAT podkladová tabulka'!AG5</f>
        <v>29893.1</v>
      </c>
      <c r="P5" s="171">
        <f>'[1]NEMAZAT podkladová tabulka'!AH5</f>
        <v>113352</v>
      </c>
    </row>
    <row r="6" spans="1:16" ht="38.25" x14ac:dyDescent="0.25">
      <c r="A6" s="63">
        <v>4</v>
      </c>
      <c r="B6" s="64" t="str">
        <f>'[1]NEMAZAT podkladová tabulka'!P6</f>
        <v>VIII. Verejný priestor a životné prostredie</v>
      </c>
      <c r="C6" s="64" t="str">
        <f>'[1]NEMAZAT podkladová tabulka'!O6</f>
        <v>F. Správa a riadenie mesta</v>
      </c>
      <c r="D6" s="64" t="str">
        <f>'[1]NEMAZAT podkladová tabulka'!R6</f>
        <v>F.IV) Spoluúčasť občanov na rozhodovaní - participácia</v>
      </c>
      <c r="E6" s="65" t="str">
        <f>'[1]NEMAZAT podkladová tabulka'!S6</f>
        <v>F.IV.b)</v>
      </c>
      <c r="F6" s="167" t="str">
        <f>'[1]NEMAZAT podkladová tabulka'!N6</f>
        <v>Podpora partnerstva a dialógu v oblasti participatívnej tvorby verejných politík (pilotný projekt č.10 – Využívanie verejných priestorov a plôch na lokálnej úrovni)</v>
      </c>
      <c r="G6" s="168" t="str">
        <f>'[1]NEMAZAT podkladová tabulka'!AT6</f>
        <v>Program 2 Verejná infraštruktúra</v>
      </c>
      <c r="H6" s="169" t="str">
        <f>'[1]NEMAZAT podkladová tabulka'!AU6</f>
        <v>2.4 Infraštruktúra verejných priestranstiev a zelene</v>
      </c>
      <c r="I6" s="162" t="str">
        <f>'[1]NEMAZAT podkladová tabulka'!AB6</f>
        <v>2017 - 2019</v>
      </c>
      <c r="J6" s="163">
        <f>'[1]NEMAZAT podkladová tabulka'!AA6</f>
        <v>10000</v>
      </c>
      <c r="K6" s="170">
        <f>'[1]NEMAZAT podkladová tabulka'!AC6</f>
        <v>500</v>
      </c>
      <c r="L6" s="170">
        <f>'[1]NEMAZAT podkladová tabulka'!AD6</f>
        <v>9500</v>
      </c>
      <c r="M6" s="162" t="str">
        <f>'[1]NEMAZAT podkladová tabulka'!AE6</f>
        <v>Operačný program efektívna verejná správa</v>
      </c>
      <c r="N6" s="170">
        <f>'[1]NEMAZAT podkladová tabulka'!AF6</f>
        <v>4000</v>
      </c>
      <c r="O6" s="170">
        <f>'[1]NEMAZAT podkladová tabulka'!AG6</f>
        <v>4000</v>
      </c>
      <c r="P6" s="171">
        <f>'[1]NEMAZAT podkladová tabulka'!AH6</f>
        <v>0</v>
      </c>
    </row>
    <row r="7" spans="1:16" ht="36" x14ac:dyDescent="0.25">
      <c r="A7" s="63">
        <v>5</v>
      </c>
      <c r="B7" s="64" t="str">
        <f>'[1]NEMAZAT podkladová tabulka'!P7</f>
        <v>VIII. Verejný priestor a životné prostredie</v>
      </c>
      <c r="C7" s="64" t="str">
        <f>'[1]NEMAZAT podkladová tabulka'!O7</f>
        <v>F. Správa a riadenie mesta</v>
      </c>
      <c r="D7" s="64" t="str">
        <f>'[1]NEMAZAT podkladová tabulka'!R7</f>
        <v>F.IV) Spoluúčasť občanov na rozhodovaní - participácia</v>
      </c>
      <c r="E7" s="65" t="str">
        <f>'[1]NEMAZAT podkladová tabulka'!S7</f>
        <v>F.IV.b)</v>
      </c>
      <c r="F7" s="167" t="str">
        <f>'[1]NEMAZAT podkladová tabulka'!N7</f>
        <v>Občiansky rozpočet</v>
      </c>
      <c r="G7" s="168" t="str">
        <f>'[1]NEMAZAT podkladová tabulka'!AT7</f>
        <v>Program 7 Efektívna a transparentná samospráva</v>
      </c>
      <c r="H7" s="169" t="str">
        <f>'[1]NEMAZAT podkladová tabulka'!AU7</f>
        <v>7.5 Organizácia podujatí a podpora občianskych aktivít</v>
      </c>
      <c r="I7" s="162">
        <f>'[1]NEMAZAT podkladová tabulka'!AB7</f>
        <v>2018</v>
      </c>
      <c r="J7" s="163">
        <f>'[1]NEMAZAT podkladová tabulka'!AA7</f>
        <v>50000</v>
      </c>
      <c r="K7" s="170">
        <f>'[1]NEMAZAT podkladová tabulka'!AC7</f>
        <v>0</v>
      </c>
      <c r="L7" s="170">
        <f>'[1]NEMAZAT podkladová tabulka'!AD7</f>
        <v>0</v>
      </c>
      <c r="M7" s="162">
        <f>'[1]NEMAZAT podkladová tabulka'!AE7</f>
        <v>0</v>
      </c>
      <c r="N7" s="170">
        <f>'[1]NEMAZAT podkladová tabulka'!AF7</f>
        <v>50000</v>
      </c>
      <c r="O7" s="170">
        <f>'[1]NEMAZAT podkladová tabulka'!AG7</f>
        <v>50000</v>
      </c>
      <c r="P7" s="171">
        <f>'[1]NEMAZAT podkladová tabulka'!AH7</f>
        <v>0</v>
      </c>
    </row>
    <row r="8" spans="1:16" ht="36" x14ac:dyDescent="0.25">
      <c r="A8" s="63">
        <v>6</v>
      </c>
      <c r="B8" s="64" t="str">
        <f>'[1]NEMAZAT podkladová tabulka'!P8</f>
        <v>II. Správa mesta a nakladanie s majetkom mesta</v>
      </c>
      <c r="C8" s="64" t="str">
        <f>'[1]NEMAZAT podkladová tabulka'!O8</f>
        <v>F. Správa a riadenie mesta</v>
      </c>
      <c r="D8" s="64" t="str">
        <f>'[1]NEMAZAT podkladová tabulka'!R8</f>
        <v>F.I) Zavádzanie e-Governmentu na mestskej úrovni v prospech občanov, podnikateľov a ďalších subjektov pôsobiacich na území mesta</v>
      </c>
      <c r="E8" s="65" t="str">
        <f>'[1]NEMAZAT podkladová tabulka'!S8</f>
        <v xml:space="preserve"> F.I.a)</v>
      </c>
      <c r="F8" s="167" t="str">
        <f>'[1]NEMAZAT podkladová tabulka'!N8</f>
        <v>Elektronizácia služieb bratislavskej samosprávy (ESBS)</v>
      </c>
      <c r="G8" s="168" t="str">
        <f>'[1]NEMAZAT podkladová tabulka'!AT8</f>
        <v>Program 7 Efektívna a transparentná samospráva</v>
      </c>
      <c r="H8" s="169" t="str">
        <f>'[1]NEMAZAT podkladová tabulka'!AU8</f>
        <v>7.3 Informačné služby</v>
      </c>
      <c r="I8" s="162" t="str">
        <f>'[1]NEMAZAT podkladová tabulka'!AB8</f>
        <v xml:space="preserve">2016-2020 udržateľnosť </v>
      </c>
      <c r="J8" s="163">
        <f>'[1]NEMAZAT podkladová tabulka'!AA8</f>
        <v>230400</v>
      </c>
      <c r="K8" s="170">
        <f>'[1]NEMAZAT podkladová tabulka'!AC8</f>
        <v>0</v>
      </c>
      <c r="L8" s="170" t="str">
        <f>'[1]NEMAZAT podkladová tabulka'!AD8</f>
        <v xml:space="preserve">Zapojené MČ </v>
      </c>
      <c r="M8" s="162">
        <f>'[1]NEMAZAT podkladová tabulka'!AE8</f>
        <v>0</v>
      </c>
      <c r="N8" s="170">
        <f>'[1]NEMAZAT podkladová tabulka'!AF8</f>
        <v>46080</v>
      </c>
      <c r="O8" s="170">
        <f>'[1]NEMAZAT podkladová tabulka'!AG8</f>
        <v>46080</v>
      </c>
      <c r="P8" s="171">
        <f>'[1]NEMAZAT podkladová tabulka'!AH8</f>
        <v>0</v>
      </c>
    </row>
    <row r="9" spans="1:16" ht="24" x14ac:dyDescent="0.25">
      <c r="A9" s="46">
        <v>7</v>
      </c>
      <c r="B9" s="47" t="str">
        <f>'[1]NEMAZAT podkladová tabulka'!P9</f>
        <v>I. Doprava (Mobilita, informačné systémy)</v>
      </c>
      <c r="C9" s="47" t="str">
        <f>'[1]NEMAZAT podkladová tabulka'!O9</f>
        <v>E. Doprava a technická infraštruktúra</v>
      </c>
      <c r="D9" s="47" t="str">
        <f>'[1]NEMAZAT podkladová tabulka'!R9</f>
        <v>E.IX) Technická infraštruktúra</v>
      </c>
      <c r="E9" s="48" t="str">
        <f>'[1]NEMAZAT podkladová tabulka'!S9</f>
        <v>E.IX.a)</v>
      </c>
      <c r="F9" s="98" t="str">
        <f>'[1]NEMAZAT podkladová tabulka'!N9</f>
        <v xml:space="preserve">Mestská optická sieť </v>
      </c>
      <c r="G9" s="97" t="str">
        <f>'[1]NEMAZAT podkladová tabulka'!AT9</f>
        <v>Program 1 Mobilita a verejná doprava</v>
      </c>
      <c r="H9" s="172" t="str">
        <f>'[1]NEMAZAT podkladová tabulka'!AU9</f>
        <v>1.2 Organizácia dopravy</v>
      </c>
      <c r="I9" s="173">
        <f>'[1]NEMAZAT podkladová tabulka'!AB9</f>
        <v>2018</v>
      </c>
      <c r="J9" s="174">
        <f>'[1]NEMAZAT podkladová tabulka'!AA9</f>
        <v>0</v>
      </c>
      <c r="K9" s="175">
        <f>'[1]NEMAZAT podkladová tabulka'!AC9</f>
        <v>0</v>
      </c>
      <c r="L9" s="175">
        <f>'[1]NEMAZAT podkladová tabulka'!AD9</f>
        <v>0</v>
      </c>
      <c r="M9" s="173">
        <f>'[1]NEMAZAT podkladová tabulka'!AE9</f>
        <v>0</v>
      </c>
      <c r="N9" s="175">
        <f>'[1]NEMAZAT podkladová tabulka'!AF9</f>
        <v>0</v>
      </c>
      <c r="O9" s="175">
        <f>'[1]NEMAZAT podkladová tabulka'!AG9</f>
        <v>0</v>
      </c>
      <c r="P9" s="176">
        <f>'[1]NEMAZAT podkladová tabulka'!AH9</f>
        <v>0</v>
      </c>
    </row>
    <row r="10" spans="1:16" ht="24" x14ac:dyDescent="0.25">
      <c r="A10" s="46">
        <v>8</v>
      </c>
      <c r="B10" s="47" t="str">
        <f>'[1]NEMAZAT podkladová tabulka'!P10</f>
        <v>I. Doprava (Mobilita, informačné systémy)</v>
      </c>
      <c r="C10" s="47" t="str">
        <f>'[1]NEMAZAT podkladová tabulka'!O10</f>
        <v>E. Doprava a technická infraštruktúra</v>
      </c>
      <c r="D10" s="47" t="str">
        <f>'[1]NEMAZAT podkladová tabulka'!R10</f>
        <v>E.VIII) Systém organizácie a riadenia dopravy</v>
      </c>
      <c r="E10" s="48" t="str">
        <f>'[1]NEMAZAT podkladová tabulka'!S10</f>
        <v>E.VIII.b)</v>
      </c>
      <c r="F10" s="98" t="str">
        <f>'[1]NEMAZAT podkladová tabulka'!N10</f>
        <v>Dopravno-riadiaca centrála</v>
      </c>
      <c r="G10" s="97" t="str">
        <f>'[1]NEMAZAT podkladová tabulka'!AT10</f>
        <v>Program 1 Mobilita a verejná doprava</v>
      </c>
      <c r="H10" s="172" t="str">
        <f>'[1]NEMAZAT podkladová tabulka'!AU10</f>
        <v>1.2 Organizácia dopravy</v>
      </c>
      <c r="I10" s="173" t="str">
        <f>'[1]NEMAZAT podkladová tabulka'!AB10</f>
        <v>projekt ukončený v roku 2016</v>
      </c>
      <c r="J10" s="174">
        <f>'[1]NEMAZAT podkladová tabulka'!AA10</f>
        <v>231811.20000000001</v>
      </c>
      <c r="K10" s="175">
        <f>'[1]NEMAZAT podkladová tabulka'!AC10</f>
        <v>0</v>
      </c>
      <c r="L10" s="175">
        <f>'[1]NEMAZAT podkladová tabulka'!AD10</f>
        <v>231811.20000000001</v>
      </c>
      <c r="M10" s="173" t="str">
        <f>'[1]NEMAZAT podkladová tabulka'!AE10</f>
        <v>Predsedníctvo SR v Rade EÚ 2016</v>
      </c>
      <c r="N10" s="175">
        <f>'[1]NEMAZAT podkladová tabulka'!AF10</f>
        <v>0</v>
      </c>
      <c r="O10" s="175">
        <f>'[1]NEMAZAT podkladová tabulka'!AG10</f>
        <v>0</v>
      </c>
      <c r="P10" s="176">
        <f>'[1]NEMAZAT podkladová tabulka'!AH10</f>
        <v>0</v>
      </c>
    </row>
    <row r="11" spans="1:16" ht="36" x14ac:dyDescent="0.25">
      <c r="A11" s="36">
        <v>9</v>
      </c>
      <c r="B11" s="37" t="str">
        <f>'[1]NEMAZAT podkladová tabulka'!P11</f>
        <v>VIII. Verejný priestor a životné prostredie</v>
      </c>
      <c r="C11" s="37" t="str">
        <f>'[1]NEMAZAT podkladová tabulka'!O11</f>
        <v>D. Kvalita životného prostredia a mestského priestoru</v>
      </c>
      <c r="D11" s="37" t="str">
        <f>'[1]NEMAZAT podkladová tabulka'!R11</f>
        <v>D.I) Program vytvárania mestského prostredia, revitalizácia verejných priestorov a zachovanie charakteru špecifických častí mesta</v>
      </c>
      <c r="E11" s="38" t="str">
        <f>'[1]NEMAZAT podkladová tabulka'!S11</f>
        <v>D.I.a)</v>
      </c>
      <c r="F11" s="177" t="str">
        <f>'[1]NEMAZAT podkladová tabulka'!N11</f>
        <v>Revitalizácia a obnova podchodov</v>
      </c>
      <c r="G11" s="178" t="str">
        <f>'[1]NEMAZAT podkladová tabulka'!AT11</f>
        <v>Program 2 Verejná infraštruktúra</v>
      </c>
      <c r="H11" s="179" t="str">
        <f>'[1]NEMAZAT podkladová tabulka'!AU11</f>
        <v>2.2 Infraštruktúra ciest, cyklotrás a parkovísk</v>
      </c>
      <c r="I11" s="180">
        <f>'[1]NEMAZAT podkladová tabulka'!AB11</f>
        <v>2018</v>
      </c>
      <c r="J11" s="181">
        <f>'[1]NEMAZAT podkladová tabulka'!AA11</f>
        <v>122422.46</v>
      </c>
      <c r="K11" s="182">
        <f>'[1]NEMAZAT podkladová tabulka'!AC11</f>
        <v>122422.46</v>
      </c>
      <c r="L11" s="182">
        <f>'[1]NEMAZAT podkladová tabulka'!AD11</f>
        <v>0</v>
      </c>
      <c r="M11" s="180">
        <f>'[1]NEMAZAT podkladová tabulka'!AE11</f>
        <v>0</v>
      </c>
      <c r="N11" s="182">
        <f>'[1]NEMAZAT podkladová tabulka'!AF11</f>
        <v>122422.46</v>
      </c>
      <c r="O11" s="182">
        <f>'[1]NEMAZAT podkladová tabulka'!AG11</f>
        <v>122422.46</v>
      </c>
      <c r="P11" s="183">
        <f>'[1]NEMAZAT podkladová tabulka'!AH11</f>
        <v>0</v>
      </c>
    </row>
    <row r="12" spans="1:16" ht="36" x14ac:dyDescent="0.25">
      <c r="A12" s="36">
        <v>10</v>
      </c>
      <c r="B12" s="37" t="str">
        <f>'[1]NEMAZAT podkladová tabulka'!P12</f>
        <v>VIII. Verejný priestor a životné prostredie</v>
      </c>
      <c r="C12" s="37" t="str">
        <f>'[1]NEMAZAT podkladová tabulka'!O12</f>
        <v>D. Kvalita životného prostredia a mestského priestoru</v>
      </c>
      <c r="D12" s="37" t="str">
        <f>'[1]NEMAZAT podkladová tabulka'!R12</f>
        <v>D.I) Program vytvárania mestského prostredia, revitalizácia verejných priestorov a zachovanie charakteru špecifických častí mesta</v>
      </c>
      <c r="E12" s="38" t="str">
        <f>'[1]NEMAZAT podkladová tabulka'!S12</f>
        <v>D.I.a)</v>
      </c>
      <c r="F12" s="177" t="str">
        <f>'[1]NEMAZAT podkladová tabulka'!N12</f>
        <v>Revitalizácia Trnavského mýta</v>
      </c>
      <c r="G12" s="178" t="str">
        <f>'[1]NEMAZAT podkladová tabulka'!AT12</f>
        <v>Program 2 Verejná infraštruktúra</v>
      </c>
      <c r="H12" s="179" t="str">
        <f>'[1]NEMAZAT podkladová tabulka'!AU12</f>
        <v>2.2 Infraštruktúra ciest, cyklotrás a parkovísk</v>
      </c>
      <c r="I12" s="180" t="str">
        <f>'[1]NEMAZAT podkladová tabulka'!AB12</f>
        <v xml:space="preserve">2016 - 2018 </v>
      </c>
      <c r="J12" s="181">
        <f>'[1]NEMAZAT podkladová tabulka'!AA12</f>
        <v>1644421.66</v>
      </c>
      <c r="K12" s="182">
        <f>'[1]NEMAZAT podkladová tabulka'!AC12</f>
        <v>1644421.66</v>
      </c>
      <c r="L12" s="182">
        <f>'[1]NEMAZAT podkladová tabulka'!AD12</f>
        <v>0</v>
      </c>
      <c r="M12" s="180">
        <f>'[1]NEMAZAT podkladová tabulka'!AE12</f>
        <v>0</v>
      </c>
      <c r="N12" s="182">
        <f>'[1]NEMAZAT podkladová tabulka'!AF12</f>
        <v>1644421.66</v>
      </c>
      <c r="O12" s="182">
        <f>'[1]NEMAZAT podkladová tabulka'!AG12</f>
        <v>0</v>
      </c>
      <c r="P12" s="183">
        <f>'[1]NEMAZAT podkladová tabulka'!AH12</f>
        <v>1644421.66</v>
      </c>
    </row>
    <row r="13" spans="1:16" ht="24" x14ac:dyDescent="0.25">
      <c r="A13" s="46">
        <v>11</v>
      </c>
      <c r="B13" s="47" t="str">
        <f>'[1]NEMAZAT podkladová tabulka'!P13</f>
        <v>VII. Verejný poriadok a verejná bezpečnosť, územné plánovanie</v>
      </c>
      <c r="C13" s="47" t="str">
        <f>'[1]NEMAZAT podkladová tabulka'!O13</f>
        <v>E. Doprava a technická infraštruktúra</v>
      </c>
      <c r="D13" s="47" t="str">
        <f>'[1]NEMAZAT podkladová tabulka'!R13</f>
        <v>C.V) Bezpečné mesto</v>
      </c>
      <c r="E13" s="48" t="str">
        <f>'[1]NEMAZAT podkladová tabulka'!S13</f>
        <v>C.V.c)</v>
      </c>
      <c r="F13" s="98" t="str">
        <f>'[1]NEMAZAT podkladová tabulka'!N13</f>
        <v>Zlepšenie bezpečnostnej situácie mesta Bratislava</v>
      </c>
      <c r="G13" s="97" t="str">
        <f>'[1]NEMAZAT podkladová tabulka'!AT13</f>
        <v>Program 3 Poriadok a bezpečnosť</v>
      </c>
      <c r="H13" s="184" t="str">
        <f>'[1]NEMAZAT podkladová tabulka'!AU13</f>
        <v>3.3 Verejný poriadok a bezpečnosť</v>
      </c>
      <c r="I13" s="185">
        <f>'[1]NEMAZAT podkladová tabulka'!AB13</f>
        <v>2018</v>
      </c>
      <c r="J13" s="174">
        <f>'[1]NEMAZAT podkladová tabulka'!AA13</f>
        <v>72999.899999999994</v>
      </c>
      <c r="K13" s="175">
        <f>'[1]NEMAZAT podkladová tabulka'!AC13</f>
        <v>72999.899999999994</v>
      </c>
      <c r="L13" s="175">
        <f>'[1]NEMAZAT podkladová tabulka'!AD13</f>
        <v>0</v>
      </c>
      <c r="M13" s="173">
        <f>'[1]NEMAZAT podkladová tabulka'!AE13</f>
        <v>0</v>
      </c>
      <c r="N13" s="175">
        <f>'[1]NEMAZAT podkladová tabulka'!AF13</f>
        <v>72999.899999999994</v>
      </c>
      <c r="O13" s="175">
        <f>'[1]NEMAZAT podkladová tabulka'!AG13</f>
        <v>45509.52</v>
      </c>
      <c r="P13" s="176">
        <f>'[1]NEMAZAT podkladová tabulka'!AH13</f>
        <v>27490.38</v>
      </c>
    </row>
    <row r="14" spans="1:16" ht="36" x14ac:dyDescent="0.25">
      <c r="A14" s="63">
        <v>12</v>
      </c>
      <c r="B14" s="64" t="str">
        <f>'[1]NEMAZAT podkladová tabulka'!P14</f>
        <v>VI. Sociálna pomoc a sociálne služby</v>
      </c>
      <c r="C14" s="64" t="str">
        <f>'[1]NEMAZAT podkladová tabulka'!O14</f>
        <v>F. Správa a riadenie mesta</v>
      </c>
      <c r="D14" s="64" t="str">
        <f>'[1]NEMAZAT podkladová tabulka'!R14</f>
        <v>F.III) Zavedenie klientského prístupu samosprávy k občanom a právnym subjektom</v>
      </c>
      <c r="E14" s="65" t="str">
        <f>'[1]NEMAZAT podkladová tabulka'!S14</f>
        <v>F.III.d)</v>
      </c>
      <c r="F14" s="167" t="str">
        <f>'[1]NEMAZAT podkladová tabulka'!N14</f>
        <v>Zriadenie telefonického informačného centra pre občanov (Kontaktné pracovisko služieb pre občanov)</v>
      </c>
      <c r="G14" s="168" t="str">
        <f>'[1]NEMAZAT podkladová tabulka'!AT14</f>
        <v>Program 7 Efektívna a transparentná samospráva</v>
      </c>
      <c r="H14" s="169" t="str">
        <f>'[1]NEMAZAT podkladová tabulka'!AU14</f>
        <v>7.3 Informačné služby</v>
      </c>
      <c r="I14" s="162">
        <f>'[1]NEMAZAT podkladová tabulka'!AB14</f>
        <v>2018</v>
      </c>
      <c r="J14" s="163">
        <f>'[1]NEMAZAT podkladová tabulka'!AA14</f>
        <v>0</v>
      </c>
      <c r="K14" s="170">
        <f>'[1]NEMAZAT podkladová tabulka'!AC14</f>
        <v>0</v>
      </c>
      <c r="L14" s="170">
        <f>'[1]NEMAZAT podkladová tabulka'!AD14</f>
        <v>0</v>
      </c>
      <c r="M14" s="162">
        <f>'[1]NEMAZAT podkladová tabulka'!AE14</f>
        <v>0</v>
      </c>
      <c r="N14" s="170">
        <f>'[1]NEMAZAT podkladová tabulka'!AF14</f>
        <v>0</v>
      </c>
      <c r="O14" s="170">
        <f>'[1]NEMAZAT podkladová tabulka'!AG14</f>
        <v>0</v>
      </c>
      <c r="P14" s="171">
        <f>'[1]NEMAZAT podkladová tabulka'!AH14</f>
        <v>0</v>
      </c>
    </row>
    <row r="15" spans="1:16" ht="24" x14ac:dyDescent="0.25">
      <c r="A15" s="63">
        <v>13</v>
      </c>
      <c r="B15" s="64" t="str">
        <f>'[1]NEMAZAT podkladová tabulka'!P15</f>
        <v>VII. Verejný poriadok a verejná bezpečnosť, územné plánovanie</v>
      </c>
      <c r="C15" s="64" t="str">
        <f>'[1]NEMAZAT podkladová tabulka'!O15</f>
        <v>F. Správa a riadenie mesta</v>
      </c>
      <c r="D15" s="64" t="str">
        <f>'[1]NEMAZAT podkladová tabulka'!R15</f>
        <v>C.V) Bezpečné mesto</v>
      </c>
      <c r="E15" s="65" t="str">
        <f>'[1]NEMAZAT podkladová tabulka'!S15</f>
        <v>C.V.b)</v>
      </c>
      <c r="F15" s="167" t="str">
        <f>'[1]NEMAZAT podkladová tabulka'!N15</f>
        <v>Ochrana zdravia a majetku mesta Bratislava, jeho občanov a návštevníkov</v>
      </c>
      <c r="G15" s="168" t="str">
        <f>'[1]NEMAZAT podkladová tabulka'!AT15</f>
        <v>Program 3 Poriadok a bezpečnosť</v>
      </c>
      <c r="H15" s="169" t="str">
        <f>'[1]NEMAZAT podkladová tabulka'!AU15</f>
        <v>3.3 Verejný poriadok a bezpečnosť</v>
      </c>
      <c r="I15" s="162">
        <f>'[1]NEMAZAT podkladová tabulka'!AB15</f>
        <v>2018</v>
      </c>
      <c r="J15" s="163">
        <f>'[1]NEMAZAT podkladová tabulka'!AA15</f>
        <v>607463.47</v>
      </c>
      <c r="K15" s="170">
        <f>'[1]NEMAZAT podkladová tabulka'!AC15</f>
        <v>607463.47</v>
      </c>
      <c r="L15" s="170">
        <f>'[1]NEMAZAT podkladová tabulka'!AD15</f>
        <v>0</v>
      </c>
      <c r="M15" s="162">
        <f>'[1]NEMAZAT podkladová tabulka'!AE15</f>
        <v>0</v>
      </c>
      <c r="N15" s="170">
        <f>'[1]NEMAZAT podkladová tabulka'!AF15</f>
        <v>607463.47</v>
      </c>
      <c r="O15" s="170">
        <f>'[1]NEMAZAT podkladová tabulka'!AG15</f>
        <v>508975.47</v>
      </c>
      <c r="P15" s="171">
        <f>'[1]NEMAZAT podkladová tabulka'!AH15</f>
        <v>98488</v>
      </c>
    </row>
    <row r="16" spans="1:16" ht="25.5" x14ac:dyDescent="0.25">
      <c r="A16" s="46">
        <v>14</v>
      </c>
      <c r="B16" s="47" t="str">
        <f>'[1]NEMAZAT podkladová tabulka'!P16</f>
        <v>I. Doprava (Mobilita, informačné systémy)</v>
      </c>
      <c r="C16" s="47" t="str">
        <f>'[1]NEMAZAT podkladová tabulka'!O16</f>
        <v>E. Doprava a technická infraštruktúra</v>
      </c>
      <c r="D16" s="47" t="str">
        <f>'[1]NEMAZAT podkladová tabulka'!R16</f>
        <v>E.III) Koncepcia bezbariérového pohybu</v>
      </c>
      <c r="E16" s="48" t="str">
        <f>'[1]NEMAZAT podkladová tabulka'!S16</f>
        <v>E.III.b)</v>
      </c>
      <c r="F16" s="98" t="str">
        <f>'[1]NEMAZAT podkladová tabulka'!N16</f>
        <v>Debarierizácia priechodov pre chodcov v rámci opráv komunikácií na území Hlavného mesta SR Bratislava</v>
      </c>
      <c r="G16" s="97" t="str">
        <f>'[1]NEMAZAT podkladová tabulka'!AT16</f>
        <v>Program 2 Verejná infraštruktúra</v>
      </c>
      <c r="H16" s="172" t="str">
        <f>'[1]NEMAZAT podkladová tabulka'!AU16</f>
        <v>2.2 Infraštruktúra ciest, cyklotrás a parkovísk</v>
      </c>
      <c r="I16" s="173">
        <f>'[1]NEMAZAT podkladová tabulka'!AB16</f>
        <v>2018</v>
      </c>
      <c r="J16" s="174">
        <f>'[1]NEMAZAT podkladová tabulka'!AA16</f>
        <v>250000</v>
      </c>
      <c r="K16" s="175">
        <f>'[1]NEMAZAT podkladová tabulka'!AC16</f>
        <v>250000</v>
      </c>
      <c r="L16" s="175">
        <f>'[1]NEMAZAT podkladová tabulka'!AD16</f>
        <v>0</v>
      </c>
      <c r="M16" s="173">
        <f>'[1]NEMAZAT podkladová tabulka'!AE16</f>
        <v>0</v>
      </c>
      <c r="N16" s="175">
        <f>'[1]NEMAZAT podkladová tabulka'!AF16</f>
        <v>250000</v>
      </c>
      <c r="O16" s="175">
        <f>'[1]NEMAZAT podkladová tabulka'!AG16</f>
        <v>250000</v>
      </c>
      <c r="P16" s="176">
        <f>'[1]NEMAZAT podkladová tabulka'!AH16</f>
        <v>0</v>
      </c>
    </row>
    <row r="17" spans="1:16" ht="36" x14ac:dyDescent="0.25">
      <c r="A17" s="36">
        <v>15</v>
      </c>
      <c r="B17" s="37" t="str">
        <f>'[1]NEMAZAT podkladová tabulka'!P17</f>
        <v>VIII. Verejný priestor a životné prostredie</v>
      </c>
      <c r="C17" s="37" t="str">
        <f>'[1]NEMAZAT podkladová tabulka'!O17</f>
        <v>D. Kvalita životného prostredia a mestského priestoru</v>
      </c>
      <c r="D17" s="37" t="str">
        <f>'[1]NEMAZAT podkladová tabulka'!R17</f>
        <v>D.IX) Plán prispôsobenia sa mesta na klimatické zmeny</v>
      </c>
      <c r="E17" s="38" t="str">
        <f>'[1]NEMAZAT podkladová tabulka'!S17</f>
        <v>D.II.c)</v>
      </c>
      <c r="F17" s="177" t="str">
        <f>'[1]NEMAZAT podkladová tabulka'!N17</f>
        <v>Vytvorenie strategicky plánovanej siete prírodných a poloprírodných oblastí s environmentálnymi vlastnosťami v hlavnom meste SR Bratislava</v>
      </c>
      <c r="G17" s="178" t="str">
        <f>'[1]NEMAZAT podkladová tabulka'!AT17</f>
        <v>Program 2 Verejná infraštruktúra</v>
      </c>
      <c r="H17" s="179" t="str">
        <f>'[1]NEMAZAT podkladová tabulka'!AU17</f>
        <v>2.4 Infraštruktúra verejných priestranstiev a zelene</v>
      </c>
      <c r="I17" s="180" t="str">
        <f>'[1]NEMAZAT podkladová tabulka'!AB17</f>
        <v>nerealizuje sa</v>
      </c>
      <c r="J17" s="181">
        <f>'[1]NEMAZAT podkladová tabulka'!AA17</f>
        <v>80000</v>
      </c>
      <c r="K17" s="182">
        <f>'[1]NEMAZAT podkladová tabulka'!AC17</f>
        <v>0</v>
      </c>
      <c r="L17" s="182">
        <f>'[1]NEMAZAT podkladová tabulka'!AD17</f>
        <v>0</v>
      </c>
      <c r="M17" s="180">
        <f>'[1]NEMAZAT podkladová tabulka'!AE17</f>
        <v>0</v>
      </c>
      <c r="N17" s="182">
        <f>'[1]NEMAZAT podkladová tabulka'!AF17</f>
        <v>0</v>
      </c>
      <c r="O17" s="182">
        <f>'[1]NEMAZAT podkladová tabulka'!AG17</f>
        <v>0</v>
      </c>
      <c r="P17" s="183">
        <f>'[1]NEMAZAT podkladová tabulka'!AH17</f>
        <v>0</v>
      </c>
    </row>
    <row r="18" spans="1:16" ht="36" x14ac:dyDescent="0.25">
      <c r="A18" s="36">
        <v>16</v>
      </c>
      <c r="B18" s="37" t="str">
        <f>'[1]NEMAZAT podkladová tabulka'!P18</f>
        <v>VII. Verejný poriadok a verejná bezpečnosť, územné plánovanie</v>
      </c>
      <c r="C18" s="37" t="str">
        <f>'[1]NEMAZAT podkladová tabulka'!O18</f>
        <v>D. Kvalita životného prostredia a mestského priestoru</v>
      </c>
      <c r="D18" s="37" t="str">
        <f>'[1]NEMAZAT podkladová tabulka'!R18</f>
        <v>D.V) Program efektívneho nakladania s odpadmi</v>
      </c>
      <c r="E18" s="38" t="str">
        <f>'[1]NEMAZAT podkladová tabulka'!S18</f>
        <v>D.V.d)</v>
      </c>
      <c r="F18" s="177" t="str">
        <f>'[1]NEMAZAT podkladová tabulka'!N18</f>
        <v>Budovanie polopodzemných kontajnerov - pilotný projekt</v>
      </c>
      <c r="G18" s="178" t="str">
        <f>'[1]NEMAZAT podkladová tabulka'!AT18</f>
        <v>Program 3 Poriadok a bezpečnosť</v>
      </c>
      <c r="H18" s="179" t="str">
        <f>'[1]NEMAZAT podkladová tabulka'!AU18</f>
        <v>3.1 Odpadové hospodárstvo a veterinárna oblasť</v>
      </c>
      <c r="I18" s="180" t="str">
        <f>'[1]NEMAZAT podkladová tabulka'!AB18</f>
        <v>2016 - 2018</v>
      </c>
      <c r="J18" s="181">
        <f>'[1]NEMAZAT podkladová tabulka'!AA18</f>
        <v>138186.5</v>
      </c>
      <c r="K18" s="182">
        <f>'[1]NEMAZAT podkladová tabulka'!AC18</f>
        <v>0</v>
      </c>
      <c r="L18" s="182">
        <f>'[1]NEMAZAT podkladová tabulka'!AD18</f>
        <v>0</v>
      </c>
      <c r="M18" s="180">
        <f>'[1]NEMAZAT podkladová tabulka'!AE18</f>
        <v>0</v>
      </c>
      <c r="N18" s="182">
        <f>'[1]NEMAZAT podkladová tabulka'!AF18</f>
        <v>0</v>
      </c>
      <c r="O18" s="182">
        <f>'[1]NEMAZAT podkladová tabulka'!AG18</f>
        <v>0</v>
      </c>
      <c r="P18" s="183">
        <f>'[1]NEMAZAT podkladová tabulka'!AH18</f>
        <v>0</v>
      </c>
    </row>
    <row r="19" spans="1:16" ht="24" x14ac:dyDescent="0.25">
      <c r="A19" s="20">
        <v>17</v>
      </c>
      <c r="B19" s="186" t="str">
        <f>'[1]NEMAZAT podkladová tabulka'!P19</f>
        <v>V. Školstvo, vzdelávanie a voľný čas, šport</v>
      </c>
      <c r="C19" s="21" t="str">
        <f>'[1]NEMAZAT podkladová tabulka'!O19</f>
        <v>B. Znalostná ekonomika</v>
      </c>
      <c r="D19" s="21" t="str">
        <f>'[1]NEMAZAT podkladová tabulka'!R19</f>
        <v>B.II) Program rozvoja inštitúcií, kľúčových pre znalostnú ekonomiku</v>
      </c>
      <c r="E19" s="22" t="str">
        <f>'[1]NEMAZAT podkladová tabulka'!S19</f>
        <v>B.II.b)</v>
      </c>
      <c r="F19" s="111" t="str">
        <f>'[1]NEMAZAT podkladová tabulka'!N19</f>
        <v>FabLab</v>
      </c>
      <c r="G19" s="110" t="str">
        <f>'[1]NEMAZAT podkladová tabulka'!AT19</f>
        <v>Program 5 Vzdelávanie a voľný čas</v>
      </c>
      <c r="H19" s="187" t="str">
        <f>'[1]NEMAZAT podkladová tabulka'!AU19</f>
        <v>5.4 Ostatné školstvo a aktivity</v>
      </c>
      <c r="I19" s="188">
        <f>'[1]NEMAZAT podkladová tabulka'!AB19</f>
        <v>2018</v>
      </c>
      <c r="J19" s="189">
        <f>'[1]NEMAZAT podkladová tabulka'!AA19</f>
        <v>15000</v>
      </c>
      <c r="K19" s="190">
        <f>'[1]NEMAZAT podkladová tabulka'!AC19</f>
        <v>15000</v>
      </c>
      <c r="L19" s="190">
        <f>'[1]NEMAZAT podkladová tabulka'!AD19</f>
        <v>0</v>
      </c>
      <c r="M19" s="191" t="str">
        <f>'[1]NEMAZAT podkladová tabulka'!AE19</f>
        <v>x</v>
      </c>
      <c r="N19" s="190">
        <f>'[1]NEMAZAT podkladová tabulka'!AF19</f>
        <v>15000</v>
      </c>
      <c r="O19" s="190">
        <f>'[1]NEMAZAT podkladová tabulka'!AG19</f>
        <v>15000</v>
      </c>
      <c r="P19" s="192">
        <f>'[1]NEMAZAT podkladová tabulka'!AH19</f>
        <v>0</v>
      </c>
    </row>
    <row r="20" spans="1:16" ht="36" x14ac:dyDescent="0.25">
      <c r="A20" s="36">
        <v>18</v>
      </c>
      <c r="B20" s="37" t="str">
        <f>'[1]NEMAZAT podkladová tabulka'!P20</f>
        <v>VII. Verejný poriadok a verejná bezpečnosť, územné plánovanie</v>
      </c>
      <c r="C20" s="37" t="str">
        <f>'[1]NEMAZAT podkladová tabulka'!O20</f>
        <v>D. Kvalita životného prostredia a mestského priestoru</v>
      </c>
      <c r="D20" s="37" t="str">
        <f>'[1]NEMAZAT podkladová tabulka'!R20</f>
        <v>D.I) Program vytvárania mestského prostredia, revitalizácia verejných priestorov a zachovanie charakteru špecifických častí mesta</v>
      </c>
      <c r="E20" s="38" t="str">
        <f>'[1]NEMAZAT podkladová tabulka'!S20</f>
        <v>D.I.e)</v>
      </c>
      <c r="F20" s="177" t="str">
        <f>'[1]NEMAZAT podkladová tabulka'!N20</f>
        <v>Územný plán zóny Dunajská, zmeny a doplnky 2016</v>
      </c>
      <c r="G20" s="178" t="str">
        <f>'[1]NEMAZAT podkladová tabulka'!AT20</f>
        <v>Program 2 Verejná infraštruktúra</v>
      </c>
      <c r="H20" s="179" t="str">
        <f>'[1]NEMAZAT podkladová tabulka'!AU20</f>
        <v>2.1 Územné plánovanie a rozvoj</v>
      </c>
      <c r="I20" s="180" t="str">
        <f>'[1]NEMAZAT podkladová tabulka'!AB20</f>
        <v>2017 - 2019</v>
      </c>
      <c r="J20" s="181">
        <f>'[1]NEMAZAT podkladová tabulka'!AA20</f>
        <v>17261</v>
      </c>
      <c r="K20" s="182">
        <f>'[1]NEMAZAT podkladová tabulka'!AC20</f>
        <v>0</v>
      </c>
      <c r="L20" s="182">
        <f>'[1]NEMAZAT podkladová tabulka'!AD20</f>
        <v>0</v>
      </c>
      <c r="M20" s="180">
        <f>'[1]NEMAZAT podkladová tabulka'!AE20</f>
        <v>0</v>
      </c>
      <c r="N20" s="182">
        <f>'[1]NEMAZAT podkladová tabulka'!AF20</f>
        <v>0</v>
      </c>
      <c r="O20" s="182">
        <f>'[1]NEMAZAT podkladová tabulka'!AG20</f>
        <v>0</v>
      </c>
      <c r="P20" s="183">
        <f>'[1]NEMAZAT podkladová tabulka'!AH20</f>
        <v>0</v>
      </c>
    </row>
    <row r="21" spans="1:16" ht="24" x14ac:dyDescent="0.25">
      <c r="A21" s="41">
        <v>19</v>
      </c>
      <c r="B21" s="37" t="str">
        <f>'[1]NEMAZAT podkladová tabulka'!P21</f>
        <v>VII. Verejný poriadok a verejná bezpečnosť, územné plánovanie</v>
      </c>
      <c r="C21" s="42" t="str">
        <f>'[1]NEMAZAT podkladová tabulka'!O21</f>
        <v>D. Kvalita životného prostredia a mestského priestoru</v>
      </c>
      <c r="D21" s="42" t="str">
        <f>'[1]NEMAZAT podkladová tabulka'!R21</f>
        <v>A.VI), D.I), D.II), D.III), D. IV), F.VI)</v>
      </c>
      <c r="E21" s="43" t="str">
        <f>'[1]NEMAZAT podkladová tabulka'!S21</f>
        <v>A.VI.a) až A.VI.c), D.I.a) až D.IV.b), F.VI.a), F.VI.b)</v>
      </c>
      <c r="F21" s="193" t="str">
        <f>'[1]NEMAZAT podkladová tabulka'!N21</f>
        <v>Územná prognóza rozvoja hlavného mesta SR Bratislava do roku 2050</v>
      </c>
      <c r="G21" s="178" t="str">
        <f>'[1]NEMAZAT podkladová tabulka'!AT21</f>
        <v>Program 2 Verejná infraštruktúra</v>
      </c>
      <c r="H21" s="179" t="str">
        <f>'[1]NEMAZAT podkladová tabulka'!AU21</f>
        <v>2.1 Územné plánovanie a rozvoj</v>
      </c>
      <c r="I21" s="180" t="str">
        <f>'[1]NEMAZAT podkladová tabulka'!AB21</f>
        <v>2019 - 2021</v>
      </c>
      <c r="J21" s="181">
        <f>'[1]NEMAZAT podkladová tabulka'!AA21</f>
        <v>160000</v>
      </c>
      <c r="K21" s="182">
        <f>'[1]NEMAZAT podkladová tabulka'!AC21</f>
        <v>0</v>
      </c>
      <c r="L21" s="182">
        <f>'[1]NEMAZAT podkladová tabulka'!AD21</f>
        <v>0</v>
      </c>
      <c r="M21" s="180">
        <f>'[1]NEMAZAT podkladová tabulka'!AE21</f>
        <v>0</v>
      </c>
      <c r="N21" s="182">
        <f>'[1]NEMAZAT podkladová tabulka'!AF21</f>
        <v>0</v>
      </c>
      <c r="O21" s="182">
        <f>'[1]NEMAZAT podkladová tabulka'!AG21</f>
        <v>0</v>
      </c>
      <c r="P21" s="183">
        <f>'[1]NEMAZAT podkladová tabulka'!AH21</f>
        <v>0</v>
      </c>
    </row>
    <row r="22" spans="1:16" ht="48" x14ac:dyDescent="0.25">
      <c r="A22" s="14">
        <v>20</v>
      </c>
      <c r="B22" s="15" t="str">
        <f>'[1]NEMAZAT podkladová tabulka'!P22</f>
        <v>IV. Cestovný ruch a podnikanie</v>
      </c>
      <c r="C22" s="15" t="str">
        <f>'[1]NEMAZAT podkladová tabulka'!O22</f>
        <v>A. Bratislava - nadregionálne centrum</v>
      </c>
      <c r="D22" s="15" t="str">
        <f>'[1]NEMAZAT podkladová tabulka'!R22</f>
        <v>A.V) Organizovanie kultúrnych, športových a ďalších podujatí</v>
      </c>
      <c r="E22" s="16" t="str">
        <f>'[1]NEMAZAT podkladová tabulka'!S22</f>
        <v>A.V.a)</v>
      </c>
      <c r="F22" s="116" t="str">
        <f>'[1]NEMAZAT podkladová tabulka'!N22</f>
        <v>Podpora strategických MICE podujatí, vrátane budovania značky „Bratislava Convention Bureau“ (Kongresová Bratislava)</v>
      </c>
      <c r="G22" s="115" t="str">
        <f>'[1]NEMAZAT podkladová tabulka'!AT22</f>
        <v>Program 4 Kultúra, šport, podpora služieb a cestovného ruchu</v>
      </c>
      <c r="H22" s="194" t="str">
        <f>'[1]NEMAZAT podkladová tabulka'!AU22</f>
        <v>4.1 Cestovný ruch</v>
      </c>
      <c r="I22" s="195" t="str">
        <f>'[1]NEMAZAT podkladová tabulka'!AB22</f>
        <v>trvale</v>
      </c>
      <c r="J22" s="196">
        <f>'[1]NEMAZAT podkladová tabulka'!AA22</f>
        <v>300000</v>
      </c>
      <c r="K22" s="197">
        <f>'[1]NEMAZAT podkladová tabulka'!AC22</f>
        <v>240000</v>
      </c>
      <c r="L22" s="197">
        <f>'[1]NEMAZAT podkladová tabulka'!AD22</f>
        <v>60000</v>
      </c>
      <c r="M22" s="195" t="str">
        <f>'[1]NEMAZAT podkladová tabulka'!AE22</f>
        <v>Ministerstvo dopravy a výstavby SR (MDV SR), členská základňa BTB</v>
      </c>
      <c r="N22" s="197">
        <f>'[1]NEMAZAT podkladová tabulka'!AF22</f>
        <v>20000</v>
      </c>
      <c r="O22" s="197">
        <f>'[1]NEMAZAT podkladová tabulka'!AG22</f>
        <v>20000</v>
      </c>
      <c r="P22" s="198">
        <f>'[1]NEMAZAT podkladová tabulka'!AH22</f>
        <v>0</v>
      </c>
    </row>
    <row r="23" spans="1:16" ht="48" x14ac:dyDescent="0.25">
      <c r="A23" s="14">
        <v>21</v>
      </c>
      <c r="B23" s="15" t="str">
        <f>'[1]NEMAZAT podkladová tabulka'!P23</f>
        <v>IV. Cestovný ruch a podnikanie</v>
      </c>
      <c r="C23" s="15" t="str">
        <f>'[1]NEMAZAT podkladová tabulka'!O23</f>
        <v>A. Bratislava - nadregionálne centrum</v>
      </c>
      <c r="D23" s="15" t="str">
        <f>'[1]NEMAZAT podkladová tabulka'!R23</f>
        <v>A.IV) Destinačný manažment Bratislavy</v>
      </c>
      <c r="E23" s="16" t="str">
        <f>'[1]NEMAZAT podkladová tabulka'!S23</f>
        <v>A.IV.a)</v>
      </c>
      <c r="F23" s="116" t="str">
        <f>'[1]NEMAZAT podkladová tabulka'!N23</f>
        <v>Sieťovanie subjektov cestovného ruchu v destinácii Bratislava a efektívny marketing destinácie Bratislava</v>
      </c>
      <c r="G23" s="115" t="str">
        <f>'[1]NEMAZAT podkladová tabulka'!AT23</f>
        <v>Program 4 Kultúra, šport, podpora služieb a cestovného ruchu</v>
      </c>
      <c r="H23" s="194" t="str">
        <f>'[1]NEMAZAT podkladová tabulka'!AU23</f>
        <v>4.1 Cestovný ruch</v>
      </c>
      <c r="I23" s="195" t="str">
        <f>'[1]NEMAZAT podkladová tabulka'!AB23</f>
        <v>2016 - 2020</v>
      </c>
      <c r="J23" s="196">
        <f>'[1]NEMAZAT podkladová tabulka'!AA23</f>
        <v>9668521</v>
      </c>
      <c r="K23" s="197">
        <f>'[1]NEMAZAT podkladová tabulka'!AC23</f>
        <v>6362000</v>
      </c>
      <c r="L23" s="197">
        <f>'[1]NEMAZAT podkladová tabulka'!AD23</f>
        <v>5668021</v>
      </c>
      <c r="M23" s="195" t="str">
        <f>'[1]NEMAZAT podkladová tabulka'!AE23</f>
        <v>Ministerstvo dopravy a výstavby SR (MDV SR), členská základňa BTB</v>
      </c>
      <c r="N23" s="197">
        <f>'[1]NEMAZAT podkladová tabulka'!AF23</f>
        <v>1923750</v>
      </c>
      <c r="O23" s="197">
        <f>'[1]NEMAZAT podkladová tabulka'!AG23</f>
        <v>1923750</v>
      </c>
      <c r="P23" s="198">
        <f>'[1]NEMAZAT podkladová tabulka'!AH23</f>
        <v>0</v>
      </c>
    </row>
    <row r="24" spans="1:16" ht="36" x14ac:dyDescent="0.25">
      <c r="A24" s="14">
        <v>22</v>
      </c>
      <c r="B24" s="15" t="str">
        <f>'[1]NEMAZAT podkladová tabulka'!P24</f>
        <v>IV. Cestovný ruch a podnikanie</v>
      </c>
      <c r="C24" s="15" t="str">
        <f>'[1]NEMAZAT podkladová tabulka'!O24</f>
        <v>A. Bratislava - nadregionálne centrum</v>
      </c>
      <c r="D24" s="15" t="str">
        <f>'[1]NEMAZAT podkladová tabulka'!R24</f>
        <v>A.IV) Destinačný manažment Bratislavy</v>
      </c>
      <c r="E24" s="16" t="str">
        <f>'[1]NEMAZAT podkladová tabulka'!S24</f>
        <v>A.IV.c)</v>
      </c>
      <c r="F24" s="116" t="str">
        <f>'[1]NEMAZAT podkladová tabulka'!N24</f>
        <v>Marketingová a komunikačná stratégia destinácie Bratislava na blízkych trhoch 2018 - 2022 - implementácia cieľov</v>
      </c>
      <c r="G24" s="115" t="str">
        <f>'[1]NEMAZAT podkladová tabulka'!AT24</f>
        <v>Program 4 Kultúra, šport, podpora služieb a cestovného ruchu</v>
      </c>
      <c r="H24" s="194" t="str">
        <f>'[1]NEMAZAT podkladová tabulka'!AU24</f>
        <v>4.1 Cestovný ruch</v>
      </c>
      <c r="I24" s="195" t="str">
        <f>'[1]NEMAZAT podkladová tabulka'!AB24</f>
        <v>2018 - 2022</v>
      </c>
      <c r="J24" s="196">
        <f>'[1]NEMAZAT podkladová tabulka'!AA24</f>
        <v>37200</v>
      </c>
      <c r="K24" s="197">
        <f>'[1]NEMAZAT podkladová tabulka'!AC24</f>
        <v>14340</v>
      </c>
      <c r="L24" s="197">
        <f>'[1]NEMAZAT podkladová tabulka'!AD24</f>
        <v>22860</v>
      </c>
      <c r="M24" s="195" t="str">
        <f>'[1]NEMAZAT podkladová tabulka'!AE24</f>
        <v>Ministerstvo dopravy a výstavby SR (MDV SR)</v>
      </c>
      <c r="N24" s="197">
        <f>'[1]NEMAZAT podkladová tabulka'!AF24</f>
        <v>0</v>
      </c>
      <c r="O24" s="197">
        <f>'[1]NEMAZAT podkladová tabulka'!AG24</f>
        <v>0</v>
      </c>
      <c r="P24" s="198">
        <f>'[1]NEMAZAT podkladová tabulka'!AH24</f>
        <v>0</v>
      </c>
    </row>
    <row r="25" spans="1:16" ht="48" x14ac:dyDescent="0.25">
      <c r="A25" s="36">
        <v>23</v>
      </c>
      <c r="B25" s="37" t="str">
        <f>'[1]NEMAZAT podkladová tabulka'!P25</f>
        <v>VII. Verejný poriadok a verejná bezpečnosť, územné plánovanie</v>
      </c>
      <c r="C25" s="37" t="str">
        <f>'[1]NEMAZAT podkladová tabulka'!O25</f>
        <v>D. Kvalita životného prostredia a mestského priestoru</v>
      </c>
      <c r="D25" s="37" t="str">
        <f>'[1]NEMAZAT podkladová tabulka'!R25</f>
        <v>D.IX) Plán prispôsobenia sa mesta na klimatické zmeny</v>
      </c>
      <c r="E25" s="38" t="str">
        <f>'[1]NEMAZAT podkladová tabulka'!S25</f>
        <v>D.II.c)</v>
      </c>
      <c r="F25" s="177" t="str">
        <f>'[1]NEMAZAT podkladová tabulka'!N25</f>
        <v>EU-GUGLE -  „European cities serving as Green Urban Gate towards Leadership in sustainable Energy” - „Európske mestá ako zelené urbánne brány vedúce k trvalo udržateľnej energii".</v>
      </c>
      <c r="G25" s="178" t="str">
        <f>'[1]NEMAZAT podkladová tabulka'!AT25</f>
        <v>Program 7 Efektívna a transparentná samospráva</v>
      </c>
      <c r="H25" s="179" t="str">
        <f>'[1]NEMAZAT podkladová tabulka'!AU25</f>
        <v>7.6 Rozvojové a EÚ projekty</v>
      </c>
      <c r="I25" s="180" t="str">
        <f>'[1]NEMAZAT podkladová tabulka'!AB25</f>
        <v>2017-2019</v>
      </c>
      <c r="J25" s="181">
        <f>'[1]NEMAZAT podkladová tabulka'!AA25</f>
        <v>96280</v>
      </c>
      <c r="K25" s="182">
        <f>'[1]NEMAZAT podkladová tabulka'!AC25</f>
        <v>0</v>
      </c>
      <c r="L25" s="182">
        <f>'[1]NEMAZAT podkladová tabulka'!AD25</f>
        <v>96280</v>
      </c>
      <c r="M25" s="180" t="str">
        <f>'[1]NEMAZAT podkladová tabulka'!AE25</f>
        <v>financovanie z 7. rámcového programu EU ENERGY-SMARTCITIES-2012</v>
      </c>
      <c r="N25" s="182">
        <f>'[1]NEMAZAT podkladová tabulka'!AF25</f>
        <v>14398.42</v>
      </c>
      <c r="O25" s="182">
        <f>'[1]NEMAZAT podkladová tabulka'!AG25</f>
        <v>14398.42</v>
      </c>
      <c r="P25" s="183">
        <f>'[1]NEMAZAT podkladová tabulka'!AH25</f>
        <v>0</v>
      </c>
    </row>
    <row r="26" spans="1:16" ht="36" x14ac:dyDescent="0.25">
      <c r="A26" s="36">
        <v>24</v>
      </c>
      <c r="B26" s="37" t="str">
        <f>'[1]NEMAZAT podkladová tabulka'!P26</f>
        <v>VIII. Verejný priestor a životné prostredie</v>
      </c>
      <c r="C26" s="37" t="str">
        <f>'[1]NEMAZAT podkladová tabulka'!O26</f>
        <v>D. Kvalita životného prostredia a mestského priestoru</v>
      </c>
      <c r="D26" s="37" t="str">
        <f>'[1]NEMAZAT podkladová tabulka'!R26</f>
        <v>D.IX) Plán prispôsobenia sa mesta na klimatické zmeny</v>
      </c>
      <c r="E26" s="38" t="str">
        <f>'[1]NEMAZAT podkladová tabulka'!S26</f>
        <v>D.IX.a)</v>
      </c>
      <c r="F26" s="177" t="str">
        <f>'[1]NEMAZAT podkladová tabulka'!N26</f>
        <v>Realizácia opatrení na záchyt a zadržiavanie zrážkovej vody</v>
      </c>
      <c r="G26" s="178" t="str">
        <f>'[1]NEMAZAT podkladová tabulka'!AT26</f>
        <v>Program 7 Efektívna a transparentná samospráva</v>
      </c>
      <c r="H26" s="179" t="str">
        <f>'[1]NEMAZAT podkladová tabulka'!AU26</f>
        <v>7.6 Rozvojové a EÚ projekty</v>
      </c>
      <c r="I26" s="180">
        <f>'[1]NEMAZAT podkladová tabulka'!AB26</f>
        <v>0</v>
      </c>
      <c r="J26" s="181">
        <f>'[1]NEMAZAT podkladová tabulka'!AA26</f>
        <v>0</v>
      </c>
      <c r="K26" s="182">
        <f>'[1]NEMAZAT podkladová tabulka'!AC26</f>
        <v>0</v>
      </c>
      <c r="L26" s="182">
        <f>'[1]NEMAZAT podkladová tabulka'!AD26</f>
        <v>0</v>
      </c>
      <c r="M26" s="180">
        <f>'[1]NEMAZAT podkladová tabulka'!AE26</f>
        <v>0</v>
      </c>
      <c r="N26" s="182">
        <f>'[1]NEMAZAT podkladová tabulka'!AF26</f>
        <v>0</v>
      </c>
      <c r="O26" s="182">
        <f>'[1]NEMAZAT podkladová tabulka'!AG26</f>
        <v>0</v>
      </c>
      <c r="P26" s="183">
        <f>'[1]NEMAZAT podkladová tabulka'!AH26</f>
        <v>0</v>
      </c>
    </row>
    <row r="27" spans="1:16" ht="36" x14ac:dyDescent="0.25">
      <c r="A27" s="36">
        <v>25</v>
      </c>
      <c r="B27" s="37" t="str">
        <f>'[1]NEMAZAT podkladová tabulka'!P27</f>
        <v>III. Kultúra</v>
      </c>
      <c r="C27" s="37" t="str">
        <f>'[1]NEMAZAT podkladová tabulka'!O27</f>
        <v>D. Kvalita životného prostredia a mestského priestoru</v>
      </c>
      <c r="D27" s="37" t="str">
        <f>'[1]NEMAZAT podkladová tabulka'!R27</f>
        <v>D.VIII) Podpora vzdelávania a výchovy verejnosti v environmentálnej oblasti a oblasti ochrany kultúrneho dedičstva</v>
      </c>
      <c r="E27" s="38" t="str">
        <f>'[1]NEMAZAT podkladová tabulka'!S27</f>
        <v>D.VIII)</v>
      </c>
      <c r="F27" s="177" t="str">
        <f>'[1]NEMAZAT podkladová tabulka'!N27</f>
        <v>Podpora vzdelávania a výchovy v oblasti kultúrneho dedičstva</v>
      </c>
      <c r="G27" s="178" t="str">
        <f>'[1]NEMAZAT podkladová tabulka'!AT27</f>
        <v>Program 4 Kultúra, šport, podpora služieb a cestovného ruchu</v>
      </c>
      <c r="H27" s="179" t="str">
        <f>'[1]NEMAZAT podkladová tabulka'!AU27</f>
        <v>4.2 Kultúra</v>
      </c>
      <c r="I27" s="180">
        <f>'[1]NEMAZAT podkladová tabulka'!AB27</f>
        <v>2018</v>
      </c>
      <c r="J27" s="181">
        <f>'[1]NEMAZAT podkladová tabulka'!AA27</f>
        <v>10900</v>
      </c>
      <c r="K27" s="182">
        <f>'[1]NEMAZAT podkladová tabulka'!AC27</f>
        <v>0</v>
      </c>
      <c r="L27" s="182">
        <f>'[1]NEMAZAT podkladová tabulka'!AD27</f>
        <v>0</v>
      </c>
      <c r="M27" s="180">
        <f>'[1]NEMAZAT podkladová tabulka'!AE27</f>
        <v>0</v>
      </c>
      <c r="N27" s="182">
        <f>'[1]NEMAZAT podkladová tabulka'!AF27</f>
        <v>10900</v>
      </c>
      <c r="O27" s="182">
        <f>'[1]NEMAZAT podkladová tabulka'!AG27</f>
        <v>10900</v>
      </c>
      <c r="P27" s="183">
        <f>'[1]NEMAZAT podkladová tabulka'!AH27</f>
        <v>0</v>
      </c>
    </row>
    <row r="28" spans="1:16" ht="36" x14ac:dyDescent="0.25">
      <c r="A28" s="36">
        <v>26</v>
      </c>
      <c r="B28" s="37" t="str">
        <f>'[1]NEMAZAT podkladová tabulka'!P28</f>
        <v>III. Kultúra</v>
      </c>
      <c r="C28" s="37" t="str">
        <f>'[1]NEMAZAT podkladová tabulka'!O28</f>
        <v>D. Kvalita životného prostredia a mestského priestoru</v>
      </c>
      <c r="D28" s="37" t="str">
        <f>'[1]NEMAZAT podkladová tabulka'!R28</f>
        <v>D.I) Program vytvárania mestského prostredia, revitalizácia verejných priestorov a zachovanie charakteru špecifických častí mesta</v>
      </c>
      <c r="E28" s="38" t="str">
        <f>'[1]NEMAZAT podkladová tabulka'!S28</f>
        <v>D.I.d.</v>
      </c>
      <c r="F28" s="177" t="str">
        <f>'[1]NEMAZAT podkladová tabulka'!N28</f>
        <v>Pamiatková obnova mestských objektov</v>
      </c>
      <c r="G28" s="178" t="str">
        <f>'[1]NEMAZAT podkladová tabulka'!AT28</f>
        <v>Program 4 Kultúra, šport, podpora služieb a cestovného ruchu</v>
      </c>
      <c r="H28" s="179" t="str">
        <f>'[1]NEMAZAT podkladová tabulka'!AU28</f>
        <v>4.2 Kultúra</v>
      </c>
      <c r="I28" s="180">
        <f>'[1]NEMAZAT podkladová tabulka'!AB28</f>
        <v>2018</v>
      </c>
      <c r="J28" s="181">
        <f>'[1]NEMAZAT podkladová tabulka'!AA28</f>
        <v>724947</v>
      </c>
      <c r="K28" s="182">
        <f>'[1]NEMAZAT podkladová tabulka'!AC28</f>
        <v>0</v>
      </c>
      <c r="L28" s="182">
        <f>'[1]NEMAZAT podkladová tabulka'!AD28</f>
        <v>0</v>
      </c>
      <c r="M28" s="180">
        <f>'[1]NEMAZAT podkladová tabulka'!AE28</f>
        <v>0</v>
      </c>
      <c r="N28" s="182">
        <f>'[1]NEMAZAT podkladová tabulka'!AF28</f>
        <v>724947</v>
      </c>
      <c r="O28" s="182">
        <f>'[1]NEMAZAT podkladová tabulka'!AG28</f>
        <v>0</v>
      </c>
      <c r="P28" s="183">
        <f>'[1]NEMAZAT podkladová tabulka'!AH28</f>
        <v>724947</v>
      </c>
    </row>
    <row r="29" spans="1:16" ht="36" x14ac:dyDescent="0.25">
      <c r="A29" s="30">
        <v>27</v>
      </c>
      <c r="B29" s="31" t="str">
        <f>'[1]NEMAZAT podkladová tabulka'!P29</f>
        <v>III. Kultúra</v>
      </c>
      <c r="C29" s="31" t="str">
        <f>'[1]NEMAZAT podkladová tabulka'!O29</f>
        <v>C. Kvalita života a ľudské zdroje</v>
      </c>
      <c r="D29" s="31" t="str">
        <f>'[1]NEMAZAT podkladová tabulka'!R29</f>
        <v>C.III) Skvalitnenie infraštruktúry pre šport, kultúru, umenie a voľný čas</v>
      </c>
      <c r="E29" s="32" t="str">
        <f>'[1]NEMAZAT podkladová tabulka'!S29</f>
        <v>C.III.c)</v>
      </c>
      <c r="F29" s="121" t="str">
        <f>'[1]NEMAZAT podkladová tabulka'!N29</f>
        <v>Zriadenie depozitárov pre Múzeum mesta Bratislavy a Galériu mesta Bratislavy</v>
      </c>
      <c r="G29" s="120" t="str">
        <f>'[1]NEMAZAT podkladová tabulka'!AT29</f>
        <v>Program 4 Kultúra, šport, podpora služieb a cestovného ruchu</v>
      </c>
      <c r="H29" s="199" t="str">
        <f>'[1]NEMAZAT podkladová tabulka'!AU29</f>
        <v>4.2 Kultúra</v>
      </c>
      <c r="I29" s="200" t="str">
        <f>'[1]NEMAZAT podkladová tabulka'!AB29</f>
        <v>2018-2021</v>
      </c>
      <c r="J29" s="201">
        <f>'[1]NEMAZAT podkladová tabulka'!AA29</f>
        <v>724947</v>
      </c>
      <c r="K29" s="202">
        <f>'[1]NEMAZAT podkladová tabulka'!AC29</f>
        <v>0</v>
      </c>
      <c r="L29" s="202">
        <f>'[1]NEMAZAT podkladová tabulka'!AD29</f>
        <v>0</v>
      </c>
      <c r="M29" s="200">
        <f>'[1]NEMAZAT podkladová tabulka'!AE29</f>
        <v>0</v>
      </c>
      <c r="N29" s="202">
        <f>'[1]NEMAZAT podkladová tabulka'!AF29</f>
        <v>172965</v>
      </c>
      <c r="O29" s="202">
        <f>'[1]NEMAZAT podkladová tabulka'!AG29</f>
        <v>172965</v>
      </c>
      <c r="P29" s="203">
        <f>'[1]NEMAZAT podkladová tabulka'!AH29</f>
        <v>0</v>
      </c>
    </row>
    <row r="30" spans="1:16" ht="36" x14ac:dyDescent="0.25">
      <c r="A30" s="30">
        <v>28</v>
      </c>
      <c r="B30" s="31" t="str">
        <f>'[1]NEMAZAT podkladová tabulka'!P30</f>
        <v>V. Školstvo, vzdelávanie a voľný čas, šport</v>
      </c>
      <c r="C30" s="31" t="str">
        <f>'[1]NEMAZAT podkladová tabulka'!O30</f>
        <v>C. Kvalita života a ľudské zdroje</v>
      </c>
      <c r="D30" s="31" t="str">
        <f>'[1]NEMAZAT podkladová tabulka'!R30</f>
        <v>C.III) Skvalitnenie infraštruktúry pre šport, kultúru, umenie a voľný čas</v>
      </c>
      <c r="E30" s="32" t="str">
        <f>'[1]NEMAZAT podkladová tabulka'!S30</f>
        <v>C.III.b)</v>
      </c>
      <c r="F30" s="121" t="str">
        <f>'[1]NEMAZAT podkladová tabulka'!N30</f>
        <v>Budovanie  nových športovísk pre verejnosť</v>
      </c>
      <c r="G30" s="120" t="str">
        <f>'[1]NEMAZAT podkladová tabulka'!AT30</f>
        <v>Program 4 Kultúra, šport, podpora služieb a cestovného ruchu</v>
      </c>
      <c r="H30" s="199" t="str">
        <f>'[1]NEMAZAT podkladová tabulka'!AU30</f>
        <v>4.5 Rekreačné a športové služby</v>
      </c>
      <c r="I30" s="200">
        <f>'[1]NEMAZAT podkladová tabulka'!AB30</f>
        <v>2018</v>
      </c>
      <c r="J30" s="201">
        <f>'[1]NEMAZAT podkladová tabulka'!AA30</f>
        <v>0</v>
      </c>
      <c r="K30" s="202">
        <f>'[1]NEMAZAT podkladová tabulka'!AC30</f>
        <v>0</v>
      </c>
      <c r="L30" s="202">
        <f>'[1]NEMAZAT podkladová tabulka'!AD30</f>
        <v>0</v>
      </c>
      <c r="M30" s="200">
        <f>'[1]NEMAZAT podkladová tabulka'!AE30</f>
        <v>0</v>
      </c>
      <c r="N30" s="202">
        <f>'[1]NEMAZAT podkladová tabulka'!AF30</f>
        <v>0</v>
      </c>
      <c r="O30" s="202">
        <f>'[1]NEMAZAT podkladová tabulka'!AG30</f>
        <v>0</v>
      </c>
      <c r="P30" s="203">
        <f>'[1]NEMAZAT podkladová tabulka'!AH30</f>
        <v>0</v>
      </c>
    </row>
    <row r="31" spans="1:16" ht="36" x14ac:dyDescent="0.25">
      <c r="A31" s="36">
        <v>29</v>
      </c>
      <c r="B31" s="37" t="str">
        <f>'[1]NEMAZAT podkladová tabulka'!P31</f>
        <v>VIII. Verejný priestor a životné prostredie</v>
      </c>
      <c r="C31" s="37" t="str">
        <f>'[1]NEMAZAT podkladová tabulka'!O31</f>
        <v>D. Kvalita životného prostredia a mestského priestoru</v>
      </c>
      <c r="D31" s="37" t="str">
        <f>'[1]NEMAZAT podkladová tabulka'!R31</f>
        <v>D.IX) Plán prispôsobenia sa mesta na klimatické zmeny</v>
      </c>
      <c r="E31" s="38" t="str">
        <f>'[1]NEMAZAT podkladová tabulka'!S31</f>
        <v>D.IX.a)</v>
      </c>
      <c r="F31" s="177" t="str">
        <f>'[1]NEMAZAT podkladová tabulka'!N31</f>
        <v>Grantová schéma na podporu malých projektov udržateľného hospodárenia so zrážkovou vodou</v>
      </c>
      <c r="G31" s="178" t="str">
        <f>'[1]NEMAZAT podkladová tabulka'!AT31</f>
        <v>Program 7 Efektívna a transparentná samospráva</v>
      </c>
      <c r="H31" s="179" t="str">
        <f>'[1]NEMAZAT podkladová tabulka'!AU31</f>
        <v>7.6 Rozvojové a EÚ projekty</v>
      </c>
      <c r="I31" s="180">
        <f>'[1]NEMAZAT podkladová tabulka'!AB31</f>
        <v>2018</v>
      </c>
      <c r="J31" s="181">
        <f>'[1]NEMAZAT podkladová tabulka'!AA31</f>
        <v>10000</v>
      </c>
      <c r="K31" s="182">
        <f>'[1]NEMAZAT podkladová tabulka'!AC31</f>
        <v>10000</v>
      </c>
      <c r="L31" s="182">
        <f>'[1]NEMAZAT podkladová tabulka'!AD31</f>
        <v>0</v>
      </c>
      <c r="M31" s="180" t="str">
        <f>'[1]NEMAZAT podkladová tabulka'!AE31</f>
        <v xml:space="preserve">   -</v>
      </c>
      <c r="N31" s="182">
        <f>'[1]NEMAZAT podkladová tabulka'!AF31</f>
        <v>5018.16</v>
      </c>
      <c r="O31" s="182">
        <f>'[1]NEMAZAT podkladová tabulka'!AG31</f>
        <v>5018.16</v>
      </c>
      <c r="P31" s="183">
        <f>'[1]NEMAZAT podkladová tabulka'!AH31</f>
        <v>0</v>
      </c>
    </row>
    <row r="32" spans="1:16" ht="36" x14ac:dyDescent="0.25">
      <c r="A32" s="30">
        <v>30</v>
      </c>
      <c r="B32" s="31" t="str">
        <f>'[1]NEMAZAT podkladová tabulka'!P32</f>
        <v>III. Kultúra</v>
      </c>
      <c r="C32" s="31" t="str">
        <f>'[1]NEMAZAT podkladová tabulka'!O32</f>
        <v>C. Kvalita života a ľudské zdroje</v>
      </c>
      <c r="D32" s="31" t="str">
        <f>'[1]NEMAZAT podkladová tabulka'!R32</f>
        <v>C.III) Skvalitnenie infraštruktúry pre šport, kultúru, umenie a voľný čas</v>
      </c>
      <c r="E32" s="32" t="str">
        <f>'[1]NEMAZAT podkladová tabulka'!S32</f>
        <v>C.III.a)</v>
      </c>
      <c r="F32" s="121" t="str">
        <f>'[1]NEMAZAT podkladová tabulka'!N32</f>
        <v>Prehľad infraštruktúry pre šport, kultúru, umenie a voľný čas</v>
      </c>
      <c r="G32" s="120" t="str">
        <f>'[1]NEMAZAT podkladová tabulka'!AT32</f>
        <v>Program 4 Kultúra, šport, podpora služieb a cestovného ruchu</v>
      </c>
      <c r="H32" s="199" t="str">
        <f>'[1]NEMAZAT podkladová tabulka'!AU32</f>
        <v>4.2 Kultúra</v>
      </c>
      <c r="I32" s="200">
        <f>'[1]NEMAZAT podkladová tabulka'!AB32</f>
        <v>0</v>
      </c>
      <c r="J32" s="201">
        <f>'[1]NEMAZAT podkladová tabulka'!AA32</f>
        <v>0</v>
      </c>
      <c r="K32" s="202">
        <f>'[1]NEMAZAT podkladová tabulka'!AC32</f>
        <v>0</v>
      </c>
      <c r="L32" s="202">
        <f>'[1]NEMAZAT podkladová tabulka'!AD32</f>
        <v>0</v>
      </c>
      <c r="M32" s="200">
        <f>'[1]NEMAZAT podkladová tabulka'!AE32</f>
        <v>0</v>
      </c>
      <c r="N32" s="202">
        <f>'[1]NEMAZAT podkladová tabulka'!AF32</f>
        <v>0</v>
      </c>
      <c r="O32" s="202">
        <f>'[1]NEMAZAT podkladová tabulka'!AG32</f>
        <v>0</v>
      </c>
      <c r="P32" s="203">
        <f>'[1]NEMAZAT podkladová tabulka'!AH32</f>
        <v>0</v>
      </c>
    </row>
    <row r="33" spans="1:16" ht="36" x14ac:dyDescent="0.25">
      <c r="A33" s="30">
        <v>31</v>
      </c>
      <c r="B33" s="31" t="str">
        <f>'[1]NEMAZAT podkladová tabulka'!P33</f>
        <v>III. Kultúra</v>
      </c>
      <c r="C33" s="31" t="str">
        <f>'[1]NEMAZAT podkladová tabulka'!O33</f>
        <v>C. Kvalita života a ľudské zdroje</v>
      </c>
      <c r="D33" s="31" t="str">
        <f>'[1]NEMAZAT podkladová tabulka'!R33</f>
        <v>C.II) Politika podpory mimovládnych organizácií</v>
      </c>
      <c r="E33" s="32" t="str">
        <f>'[1]NEMAZAT podkladová tabulka'!S33</f>
        <v>C.II.b)</v>
      </c>
      <c r="F33" s="121" t="str">
        <f>'[1]NEMAZAT podkladová tabulka'!N33</f>
        <v>Grantové programy:  Ars Bratislavensis, Program pre voľný čas, šport a sociálne aktivity  MsZ 200/2003</v>
      </c>
      <c r="G33" s="120" t="str">
        <f>'[1]NEMAZAT podkladová tabulka'!AT33</f>
        <v>Program 4 Kultúra, šport, podpora služieb a cestovného ruchu</v>
      </c>
      <c r="H33" s="199" t="str">
        <f>'[1]NEMAZAT podkladová tabulka'!AU33</f>
        <v>4.2 Kultúra</v>
      </c>
      <c r="I33" s="200" t="str">
        <f>'[1]NEMAZAT podkladová tabulka'!AB33</f>
        <v>2016 - 2021</v>
      </c>
      <c r="J33" s="201">
        <f>'[1]NEMAZAT podkladová tabulka'!AA33</f>
        <v>2421493.59</v>
      </c>
      <c r="K33" s="202">
        <f>'[1]NEMAZAT podkladová tabulka'!AC33</f>
        <v>2421493.59</v>
      </c>
      <c r="L33" s="202">
        <f>'[1]NEMAZAT podkladová tabulka'!AD33</f>
        <v>0</v>
      </c>
      <c r="M33" s="200">
        <f>'[1]NEMAZAT podkladová tabulka'!AE33</f>
        <v>0</v>
      </c>
      <c r="N33" s="202">
        <f>'[1]NEMAZAT podkladová tabulka'!AF33</f>
        <v>511662.88</v>
      </c>
      <c r="O33" s="202">
        <f>'[1]NEMAZAT podkladová tabulka'!AG33</f>
        <v>511662.88</v>
      </c>
      <c r="P33" s="203">
        <f>'[1]NEMAZAT podkladová tabulka'!AH33</f>
        <v>0</v>
      </c>
    </row>
    <row r="34" spans="1:16" ht="36" x14ac:dyDescent="0.25">
      <c r="A34" s="25">
        <v>32</v>
      </c>
      <c r="B34" s="21" t="str">
        <f>'[1]NEMAZAT podkladová tabulka'!P34</f>
        <v>III. Kultúra</v>
      </c>
      <c r="C34" s="26" t="str">
        <f>'[1]NEMAZAT podkladová tabulka'!O34</f>
        <v>B. Znalostná ekonomika</v>
      </c>
      <c r="D34" s="26" t="str">
        <f>'[1]NEMAZAT podkladová tabulka'!R34</f>
        <v>B.IV) Profilovanie Bratislavy ako mesta kultúry a kreatívneho priemyslu</v>
      </c>
      <c r="E34" s="27" t="str">
        <f>'[1]NEMAZAT podkladová tabulka'!S34</f>
        <v>B.IV.a)  až B.IV.f), C.II.a)</v>
      </c>
      <c r="F34" s="204" t="str">
        <f>'[1]NEMAZAT podkladová tabulka'!N34</f>
        <v>Koncepcia rozvoja kultúry, kultúrneho a kreatívneho priemyslu</v>
      </c>
      <c r="G34" s="110" t="str">
        <f>'[1]NEMAZAT podkladová tabulka'!AT34</f>
        <v>Program 4 Kultúra, šport, podpora služieb a cestovného ruchu</v>
      </c>
      <c r="H34" s="187" t="str">
        <f>'[1]NEMAZAT podkladová tabulka'!AU34</f>
        <v>4.2 Kultúra</v>
      </c>
      <c r="I34" s="188" t="str">
        <f>'[1]NEMAZAT podkladová tabulka'!AB34</f>
        <v>2017-2019</v>
      </c>
      <c r="J34" s="189">
        <f>'[1]NEMAZAT podkladová tabulka'!AA34</f>
        <v>60000</v>
      </c>
      <c r="K34" s="205" t="str">
        <f>'[1]NEMAZAT podkladová tabulka'!AC34</f>
        <v xml:space="preserve">60 000,-€ </v>
      </c>
      <c r="L34" s="205">
        <f>'[1]NEMAZAT podkladová tabulka'!AD34</f>
        <v>0</v>
      </c>
      <c r="M34" s="188">
        <f>'[1]NEMAZAT podkladová tabulka'!AE34</f>
        <v>0</v>
      </c>
      <c r="N34" s="205">
        <f>'[1]NEMAZAT podkladová tabulka'!AF34</f>
        <v>20000</v>
      </c>
      <c r="O34" s="205">
        <f>'[1]NEMAZAT podkladová tabulka'!AG34</f>
        <v>20000</v>
      </c>
      <c r="P34" s="206">
        <f>'[1]NEMAZAT podkladová tabulka'!AH34</f>
        <v>0</v>
      </c>
    </row>
    <row r="35" spans="1:16" ht="36" x14ac:dyDescent="0.25">
      <c r="A35" s="20">
        <v>33</v>
      </c>
      <c r="B35" s="21" t="str">
        <f>'[1]NEMAZAT podkladová tabulka'!P35</f>
        <v>III. Kultúra</v>
      </c>
      <c r="C35" s="21" t="str">
        <f>'[1]NEMAZAT podkladová tabulka'!O35</f>
        <v>B. Znalostná ekonomika</v>
      </c>
      <c r="D35" s="21" t="str">
        <f>'[1]NEMAZAT podkladová tabulka'!R35</f>
        <v>B.IV) Profilovanie Bratislavy ako mesta kultúry a kreatívneho priemyslu</v>
      </c>
      <c r="E35" s="22" t="str">
        <f>'[1]NEMAZAT podkladová tabulka'!S35</f>
        <v>B.IV.a)</v>
      </c>
      <c r="F35" s="111" t="str">
        <f>'[1]NEMAZAT podkladová tabulka'!N35</f>
        <v>Kreatívne centrum Bratislava</v>
      </c>
      <c r="G35" s="110" t="str">
        <f>'[1]NEMAZAT podkladová tabulka'!AT35</f>
        <v>Program 4 Kultúra, šport, podpora služieb a cestovného ruchu</v>
      </c>
      <c r="H35" s="187" t="str">
        <f>'[1]NEMAZAT podkladová tabulka'!AU35</f>
        <v>4.2 Kultúra</v>
      </c>
      <c r="I35" s="188">
        <f>'[1]NEMAZAT podkladová tabulka'!AB35</f>
        <v>0</v>
      </c>
      <c r="J35" s="189">
        <f>'[1]NEMAZAT podkladová tabulka'!AA35</f>
        <v>0</v>
      </c>
      <c r="K35" s="205">
        <f>'[1]NEMAZAT podkladová tabulka'!AC35</f>
        <v>0</v>
      </c>
      <c r="L35" s="205">
        <f>'[1]NEMAZAT podkladová tabulka'!AD35</f>
        <v>0</v>
      </c>
      <c r="M35" s="188">
        <f>'[1]NEMAZAT podkladová tabulka'!AE35</f>
        <v>0</v>
      </c>
      <c r="N35" s="205">
        <f>'[1]NEMAZAT podkladová tabulka'!AF35</f>
        <v>0</v>
      </c>
      <c r="O35" s="205">
        <f>'[1]NEMAZAT podkladová tabulka'!AG35</f>
        <v>0</v>
      </c>
      <c r="P35" s="206">
        <f>'[1]NEMAZAT podkladová tabulka'!AH35</f>
        <v>0</v>
      </c>
    </row>
    <row r="36" spans="1:16" ht="36" x14ac:dyDescent="0.25">
      <c r="A36" s="36">
        <v>34</v>
      </c>
      <c r="B36" s="37" t="str">
        <f>'[1]NEMAZAT podkladová tabulka'!P36</f>
        <v>VIII. Verejný priestor a životné prostredie</v>
      </c>
      <c r="C36" s="37" t="str">
        <f>'[1]NEMAZAT podkladová tabulka'!O36</f>
        <v>D. Kvalita životného prostredia a mestského priestoru</v>
      </c>
      <c r="D36" s="37" t="str">
        <f>'[1]NEMAZAT podkladová tabulka'!R36</f>
        <v>D.IX) Plán prispôsobenia sa mesta na klimatické zmeny</v>
      </c>
      <c r="E36" s="38" t="str">
        <f>'[1]NEMAZAT podkladová tabulka'!S36</f>
        <v>D.IX.a)</v>
      </c>
      <c r="F36" s="177" t="str">
        <f>'[1]NEMAZAT podkladová tabulka'!N36</f>
        <v>Projekt RESIN (Klimaticky prispôsobivé mestá a infraštruktúry)</v>
      </c>
      <c r="G36" s="178" t="str">
        <f>'[1]NEMAZAT podkladová tabulka'!AT36</f>
        <v>Program 7 Efektívna a transparentná samospráva</v>
      </c>
      <c r="H36" s="179" t="str">
        <f>'[1]NEMAZAT podkladová tabulka'!AU36</f>
        <v>7.6 Rozvojové a EÚ projekty</v>
      </c>
      <c r="I36" s="180" t="str">
        <f>'[1]NEMAZAT podkladová tabulka'!AB36</f>
        <v>2015-2019</v>
      </c>
      <c r="J36" s="181">
        <f>'[1]NEMAZAT podkladová tabulka'!AA36</f>
        <v>210989</v>
      </c>
      <c r="K36" s="182">
        <f>'[1]NEMAZAT podkladová tabulka'!AC36</f>
        <v>0</v>
      </c>
      <c r="L36" s="182">
        <f>'[1]NEMAZAT podkladová tabulka'!AD36</f>
        <v>210989</v>
      </c>
      <c r="M36" s="180" t="str">
        <f>'[1]NEMAZAT podkladová tabulka'!AE36</f>
        <v>EU Horizont 2020</v>
      </c>
      <c r="N36" s="182">
        <f>'[1]NEMAZAT podkladová tabulka'!AF36</f>
        <v>19623.330000000002</v>
      </c>
      <c r="O36" s="182">
        <f>'[1]NEMAZAT podkladová tabulka'!AG36</f>
        <v>19623.330000000002</v>
      </c>
      <c r="P36" s="183">
        <f>'[1]NEMAZAT podkladová tabulka'!AH36</f>
        <v>0</v>
      </c>
    </row>
    <row r="37" spans="1:16" ht="36" x14ac:dyDescent="0.25">
      <c r="A37" s="14">
        <v>35</v>
      </c>
      <c r="B37" s="15" t="str">
        <f>'[1]NEMAZAT podkladová tabulka'!P37</f>
        <v>V. Školstvo, vzdelávanie a voľný čas, šport</v>
      </c>
      <c r="C37" s="15" t="str">
        <f>'[1]NEMAZAT podkladová tabulka'!O37</f>
        <v>A. Bratislava - nadregionálne centrum</v>
      </c>
      <c r="D37" s="15" t="str">
        <f>'[1]NEMAZAT podkladová tabulka'!R37</f>
        <v>A.V) Organizovanie kultúrnych, športových a ďalších podujatí</v>
      </c>
      <c r="E37" s="16" t="str">
        <f>'[1]NEMAZAT podkladová tabulka'!S37</f>
        <v>A.V.c)</v>
      </c>
      <c r="F37" s="116" t="str">
        <f>'[1]NEMAZAT podkladová tabulka'!N37</f>
        <v>Rekonštrukcia a údržba areálu štadióna  Ondreja Nepelu</v>
      </c>
      <c r="G37" s="115" t="str">
        <f>'[1]NEMAZAT podkladová tabulka'!AT37</f>
        <v>Program 4 Kultúra, šport, podpora služieb a cestovného ruchu</v>
      </c>
      <c r="H37" s="194" t="str">
        <f>'[1]NEMAZAT podkladová tabulka'!AU37</f>
        <v>4.5 Rekreačné a športové služby</v>
      </c>
      <c r="I37" s="195">
        <f>'[1]NEMAZAT podkladová tabulka'!AB37</f>
        <v>2018</v>
      </c>
      <c r="J37" s="196">
        <f>'[1]NEMAZAT podkladová tabulka'!AA37</f>
        <v>1165000</v>
      </c>
      <c r="K37" s="197">
        <f>'[1]NEMAZAT podkladová tabulka'!AC37</f>
        <v>0</v>
      </c>
      <c r="L37" s="197">
        <f>'[1]NEMAZAT podkladová tabulka'!AD37</f>
        <v>0</v>
      </c>
      <c r="M37" s="195">
        <f>'[1]NEMAZAT podkladová tabulka'!AE37</f>
        <v>0</v>
      </c>
      <c r="N37" s="197">
        <f>'[1]NEMAZAT podkladová tabulka'!AF37</f>
        <v>1165000</v>
      </c>
      <c r="O37" s="197">
        <f>'[1]NEMAZAT podkladová tabulka'!AG37</f>
        <v>854928</v>
      </c>
      <c r="P37" s="198">
        <f>'[1]NEMAZAT podkladová tabulka'!AH37</f>
        <v>310072</v>
      </c>
    </row>
    <row r="38" spans="1:16" ht="36" x14ac:dyDescent="0.25">
      <c r="A38" s="14">
        <v>36</v>
      </c>
      <c r="B38" s="15" t="str">
        <f>'[1]NEMAZAT podkladová tabulka'!P38</f>
        <v>III. Kultúra</v>
      </c>
      <c r="C38" s="15" t="str">
        <f>'[1]NEMAZAT podkladová tabulka'!O38</f>
        <v>A. Bratislava - nadregionálne centrum</v>
      </c>
      <c r="D38" s="15" t="str">
        <f>'[1]NEMAZAT podkladová tabulka'!R38</f>
        <v>A.V) Organizovanie kultúrnych, športových a ďalších podujatí</v>
      </c>
      <c r="E38" s="16" t="str">
        <f>'[1]NEMAZAT podkladová tabulka'!S38</f>
        <v>A.V.b)</v>
      </c>
      <c r="F38" s="116" t="str">
        <f>'[1]NEMAZAT podkladová tabulka'!N38</f>
        <v>Národná kultúrna pamiatka (NKP) Rímsky kastel Gerulata, č. 344/1. Rekonštrukcia areálu MMB Múzea Antická Gerulata</v>
      </c>
      <c r="G38" s="115" t="str">
        <f>'[1]NEMAZAT podkladová tabulka'!AT38</f>
        <v>Program 4 Kultúra, šport, podpora služieb a cestovného ruchu</v>
      </c>
      <c r="H38" s="194" t="str">
        <f>'[1]NEMAZAT podkladová tabulka'!AU38</f>
        <v>4.2 Kultúra</v>
      </c>
      <c r="I38" s="195" t="str">
        <f>'[1]NEMAZAT podkladová tabulka'!AB38</f>
        <v>2016-2021</v>
      </c>
      <c r="J38" s="196">
        <f>'[1]NEMAZAT podkladová tabulka'!AA38</f>
        <v>906894</v>
      </c>
      <c r="K38" s="197">
        <f>'[1]NEMAZAT podkladová tabulka'!AC38</f>
        <v>13636</v>
      </c>
      <c r="L38" s="197">
        <f>'[1]NEMAZAT podkladová tabulka'!AD38</f>
        <v>893258</v>
      </c>
      <c r="M38" s="195" t="str">
        <f>'[1]NEMAZAT podkladová tabulka'!AE38</f>
        <v>MK SR</v>
      </c>
      <c r="N38" s="197">
        <f>'[1]NEMAZAT podkladová tabulka'!AF38</f>
        <v>30936</v>
      </c>
      <c r="O38" s="197">
        <f>'[1]NEMAZAT podkladová tabulka'!AG38</f>
        <v>0</v>
      </c>
      <c r="P38" s="198">
        <f>'[1]NEMAZAT podkladová tabulka'!AH38</f>
        <v>30936</v>
      </c>
    </row>
    <row r="39" spans="1:16" ht="36" x14ac:dyDescent="0.25">
      <c r="A39" s="14">
        <v>37</v>
      </c>
      <c r="B39" s="15" t="str">
        <f>'[1]NEMAZAT podkladová tabulka'!P39</f>
        <v>III. Kultúra</v>
      </c>
      <c r="C39" s="15" t="str">
        <f>'[1]NEMAZAT podkladová tabulka'!O39</f>
        <v>A. Bratislava - nadregionálne centrum</v>
      </c>
      <c r="D39" s="15" t="str">
        <f>'[1]NEMAZAT podkladová tabulka'!R39</f>
        <v>A.II) Vytváranie atraktívnych sietí a partnerstiev, v krorých bude mať mesto úlohu aktívneho hráča, lídra, koordinátora alebo facilitátora</v>
      </c>
      <c r="E39" s="16" t="str">
        <f>'[1]NEMAZAT podkladová tabulka'!S39</f>
        <v>A.II.a)</v>
      </c>
      <c r="F39" s="116" t="str">
        <f>'[1]NEMAZAT podkladová tabulka'!N39</f>
        <v>Realizovanie aktivít medzinárodnej spolupráce</v>
      </c>
      <c r="G39" s="115" t="str">
        <f>'[1]NEMAZAT podkladová tabulka'!AT39</f>
        <v>Program 4 Kultúra, šport, podpora služieb a cestovného ruchu</v>
      </c>
      <c r="H39" s="194" t="str">
        <f>'[1]NEMAZAT podkladová tabulka'!AU39</f>
        <v>4.5 Rekreačné a športové služby</v>
      </c>
      <c r="I39" s="195">
        <f>'[1]NEMAZAT podkladová tabulka'!AB39</f>
        <v>2018</v>
      </c>
      <c r="J39" s="196">
        <f>'[1]NEMAZAT podkladová tabulka'!AA39</f>
        <v>30000</v>
      </c>
      <c r="K39" s="197">
        <f>'[1]NEMAZAT podkladová tabulka'!AC39</f>
        <v>0</v>
      </c>
      <c r="L39" s="197">
        <f>'[1]NEMAZAT podkladová tabulka'!AD39</f>
        <v>0</v>
      </c>
      <c r="M39" s="195">
        <f>'[1]NEMAZAT podkladová tabulka'!AE39</f>
        <v>0</v>
      </c>
      <c r="N39" s="197">
        <f>'[1]NEMAZAT podkladová tabulka'!AF39</f>
        <v>30000</v>
      </c>
      <c r="O39" s="197">
        <f>'[1]NEMAZAT podkladová tabulka'!AG39</f>
        <v>30000</v>
      </c>
      <c r="P39" s="198">
        <f>'[1]NEMAZAT podkladová tabulka'!AH39</f>
        <v>0</v>
      </c>
    </row>
    <row r="40" spans="1:16" ht="36" x14ac:dyDescent="0.25">
      <c r="A40" s="36">
        <v>38</v>
      </c>
      <c r="B40" s="37" t="str">
        <f>'[1]NEMAZAT podkladová tabulka'!P40</f>
        <v>VII. Verejný poriadok a verejná bezpečnosť, územné plánovanie</v>
      </c>
      <c r="C40" s="37" t="str">
        <f>'[1]NEMAZAT podkladová tabulka'!O40</f>
        <v>D. Kvalita životného prostredia a mestského priestoru</v>
      </c>
      <c r="D40" s="37" t="str">
        <f>'[1]NEMAZAT podkladová tabulka'!R40</f>
        <v>D.VII) Program zvyšovania energetickej efektívnosti</v>
      </c>
      <c r="E40" s="38" t="str">
        <f>'[1]NEMAZAT podkladová tabulka'!S40</f>
        <v>D.VII.a)</v>
      </c>
      <c r="F40" s="177" t="str">
        <f>'[1]NEMAZAT podkladová tabulka'!N40</f>
        <v>Implementácia Akčného plánu udržateľného energetického rozvoja hlavného mesta Slovenskej republiky Bratislavy</v>
      </c>
      <c r="G40" s="178" t="str">
        <f>'[1]NEMAZAT podkladová tabulka'!AT40</f>
        <v>Program 8 Správa a nakladanie s majetkom mesta</v>
      </c>
      <c r="H40" s="179" t="str">
        <f>'[1]NEMAZAT podkladová tabulka'!AU40</f>
        <v>8.1 Starostlivosť o bytové a nebytové priestory</v>
      </c>
      <c r="I40" s="180" t="str">
        <f>'[1]NEMAZAT podkladová tabulka'!AB40</f>
        <v>2017-2021</v>
      </c>
      <c r="J40" s="181">
        <f>'[1]NEMAZAT podkladová tabulka'!AA40</f>
        <v>1507200</v>
      </c>
      <c r="K40" s="182">
        <f>'[1]NEMAZAT podkladová tabulka'!AC40</f>
        <v>150720</v>
      </c>
      <c r="L40" s="182">
        <f>'[1]NEMAZAT podkladová tabulka'!AD40</f>
        <v>1356480</v>
      </c>
      <c r="M40" s="180" t="str">
        <f>'[1]NEMAZAT podkladová tabulka'!AE40</f>
        <v>Európska investičná banka</v>
      </c>
      <c r="N40" s="182">
        <f>'[1]NEMAZAT podkladová tabulka'!AF40</f>
        <v>0</v>
      </c>
      <c r="O40" s="182">
        <f>'[1]NEMAZAT podkladová tabulka'!AG40</f>
        <v>0</v>
      </c>
      <c r="P40" s="183">
        <f>'[1]NEMAZAT podkladová tabulka'!AH40</f>
        <v>0</v>
      </c>
    </row>
    <row r="41" spans="1:16" ht="36" x14ac:dyDescent="0.25">
      <c r="A41" s="36">
        <v>39</v>
      </c>
      <c r="B41" s="37" t="str">
        <f>'[1]NEMAZAT podkladová tabulka'!P41</f>
        <v>VIII. Verejný priestor a životné prostredie</v>
      </c>
      <c r="C41" s="37" t="str">
        <f>'[1]NEMAZAT podkladová tabulka'!O41</f>
        <v>D. Kvalita životného prostredia a mestského priestoru</v>
      </c>
      <c r="D41" s="37" t="str">
        <f>'[1]NEMAZAT podkladová tabulka'!R41</f>
        <v>D.VII) Program zvyšovania energetickej efektívnosti</v>
      </c>
      <c r="E41" s="38" t="str">
        <f>'[1]NEMAZAT podkladová tabulka'!S41</f>
        <v>D.VII.a)</v>
      </c>
      <c r="F41" s="177" t="str">
        <f>'[1]NEMAZAT podkladová tabulka'!N41</f>
        <v>Aktualizácia Koncepcie rozvoja hlavného mesta Slovenskej republiky Bratislavy v oblasti tepelnej energetiky</v>
      </c>
      <c r="G41" s="178" t="str">
        <f>'[1]NEMAZAT podkladová tabulka'!AT41</f>
        <v>Program 8 Správa a nakladanie s majetkom mesta</v>
      </c>
      <c r="H41" s="179" t="str">
        <f>'[1]NEMAZAT podkladová tabulka'!AU41</f>
        <v>8.1 Starostlivosť o bytové a nebytové priestory</v>
      </c>
      <c r="I41" s="180" t="str">
        <f>'[1]NEMAZAT podkladová tabulka'!AB41</f>
        <v>2017 - 2019</v>
      </c>
      <c r="J41" s="181">
        <f>'[1]NEMAZAT podkladová tabulka'!AA41</f>
        <v>162000</v>
      </c>
      <c r="K41" s="182">
        <f>'[1]NEMAZAT podkladová tabulka'!AC41</f>
        <v>162000</v>
      </c>
      <c r="L41" s="182">
        <f>'[1]NEMAZAT podkladová tabulka'!AD41</f>
        <v>0</v>
      </c>
      <c r="M41" s="180" t="str">
        <f>'[1]NEMAZAT podkladová tabulka'!AE41</f>
        <v>x</v>
      </c>
      <c r="N41" s="182">
        <f>'[1]NEMAZAT podkladová tabulka'!AF41</f>
        <v>0</v>
      </c>
      <c r="O41" s="182">
        <f>'[1]NEMAZAT podkladová tabulka'!AG41</f>
        <v>0</v>
      </c>
      <c r="P41" s="183">
        <f>'[1]NEMAZAT podkladová tabulka'!AH41</f>
        <v>0</v>
      </c>
    </row>
    <row r="42" spans="1:16" ht="36" x14ac:dyDescent="0.25">
      <c r="A42" s="36">
        <v>40</v>
      </c>
      <c r="B42" s="37" t="str">
        <f>'[1]NEMAZAT podkladová tabulka'!P42</f>
        <v>VII. Verejný poriadok a verejná bezpečnosť, územné plánovanie</v>
      </c>
      <c r="C42" s="37" t="str">
        <f>'[1]NEMAZAT podkladová tabulka'!O42</f>
        <v>D. Kvalita životného prostredia a mestského priestoru</v>
      </c>
      <c r="D42" s="37" t="str">
        <f>'[1]NEMAZAT podkladová tabulka'!R42</f>
        <v>D.V) Program efektívneho nakladania s odpadmi</v>
      </c>
      <c r="E42" s="38" t="str">
        <f>'[1]NEMAZAT podkladová tabulka'!S42</f>
        <v>D.V.c)</v>
      </c>
      <c r="F42" s="177" t="str">
        <f>'[1]NEMAZAT podkladová tabulka'!N42</f>
        <v>Odstraňovanie nezákonne uložených odpadov</v>
      </c>
      <c r="G42" s="178" t="str">
        <f>'[1]NEMAZAT podkladová tabulka'!AT42</f>
        <v>Program 3 Poriadok a bezpečnosť</v>
      </c>
      <c r="H42" s="179" t="str">
        <f>'[1]NEMAZAT podkladová tabulka'!AU42</f>
        <v>3.1 Odpadové hospodárstvo a veterinárna oblasť</v>
      </c>
      <c r="I42" s="180">
        <f>'[1]NEMAZAT podkladová tabulka'!AB42</f>
        <v>2018</v>
      </c>
      <c r="J42" s="181">
        <f>'[1]NEMAZAT podkladová tabulka'!AA42</f>
        <v>6265.45</v>
      </c>
      <c r="K42" s="182">
        <f>'[1]NEMAZAT podkladová tabulka'!AC42</f>
        <v>0</v>
      </c>
      <c r="L42" s="182">
        <f>'[1]NEMAZAT podkladová tabulka'!AD42</f>
        <v>0</v>
      </c>
      <c r="M42" s="180">
        <f>'[1]NEMAZAT podkladová tabulka'!AE42</f>
        <v>0</v>
      </c>
      <c r="N42" s="182">
        <f>'[1]NEMAZAT podkladová tabulka'!AF42</f>
        <v>0</v>
      </c>
      <c r="O42" s="182">
        <f>'[1]NEMAZAT podkladová tabulka'!AG42</f>
        <v>0</v>
      </c>
      <c r="P42" s="183">
        <f>'[1]NEMAZAT podkladová tabulka'!AH42</f>
        <v>0</v>
      </c>
    </row>
    <row r="43" spans="1:16" ht="38.25" x14ac:dyDescent="0.25">
      <c r="A43" s="46">
        <v>41</v>
      </c>
      <c r="B43" s="47" t="str">
        <f>'[1]NEMAZAT podkladová tabulka'!P43</f>
        <v>I. Doprava (Mobilita, informačné systémy)</v>
      </c>
      <c r="C43" s="47" t="str">
        <f>'[1]NEMAZAT podkladová tabulka'!O43</f>
        <v>E. Doprava a technická infraštruktúra</v>
      </c>
      <c r="D43" s="47" t="str">
        <f>'[1]NEMAZAT podkladová tabulka'!R43</f>
        <v>E.IX) Technická infraštruktúra</v>
      </c>
      <c r="E43" s="48" t="str">
        <f>'[1]NEMAZAT podkladová tabulka'!S43</f>
        <v>E.IX.a)</v>
      </c>
      <c r="F43" s="98" t="str">
        <f>'[1]NEMAZAT podkladová tabulka'!N43</f>
        <v>URBAN-E (e-Mobility, Infrastructure and innovative Intermodal Services In Ljubljana, Bratislava and Zagreb)/e-mobilita, infraštruktúra a inovatívne intermodálne služby v Ľubľane, Záhrebe a Bratislave</v>
      </c>
      <c r="G43" s="97" t="str">
        <f>'[1]NEMAZAT podkladová tabulka'!AT43</f>
        <v>Program 7 Efektívna a transparentná samospráva</v>
      </c>
      <c r="H43" s="172" t="str">
        <f>'[1]NEMAZAT podkladová tabulka'!AU43</f>
        <v>7.6 Rozvojové a EÚ projekty</v>
      </c>
      <c r="I43" s="173" t="str">
        <f>'[1]NEMAZAT podkladová tabulka'!AB43</f>
        <v>2018-2020</v>
      </c>
      <c r="J43" s="174">
        <f>'[1]NEMAZAT podkladová tabulka'!AA43</f>
        <v>95640</v>
      </c>
      <c r="K43" s="175">
        <f>'[1]NEMAZAT podkladová tabulka'!AC43</f>
        <v>14346</v>
      </c>
      <c r="L43" s="175">
        <f>'[1]NEMAZAT podkladová tabulka'!AD43</f>
        <v>81294</v>
      </c>
      <c r="M43" s="173" t="str">
        <f>'[1]NEMAZAT podkladová tabulka'!AE43</f>
        <v>Connecting Europe Facility (TENT-T)</v>
      </c>
      <c r="N43" s="175">
        <f>'[1]NEMAZAT podkladová tabulka'!AF43</f>
        <v>0</v>
      </c>
      <c r="O43" s="175">
        <f>'[1]NEMAZAT podkladová tabulka'!AG43</f>
        <v>0</v>
      </c>
      <c r="P43" s="176">
        <f>'[1]NEMAZAT podkladová tabulka'!AH43</f>
        <v>0</v>
      </c>
    </row>
    <row r="44" spans="1:16" ht="25.5" x14ac:dyDescent="0.25">
      <c r="A44" s="46">
        <v>42</v>
      </c>
      <c r="B44" s="47" t="str">
        <f>'[1]NEMAZAT podkladová tabulka'!P44</f>
        <v>I. Doprava (Mobilita, informačné systémy)</v>
      </c>
      <c r="C44" s="47" t="str">
        <f>'[1]NEMAZAT podkladová tabulka'!O44</f>
        <v>E. Doprava a technická infraštruktúra</v>
      </c>
      <c r="D44" s="47" t="str">
        <f>'[1]NEMAZAT podkladová tabulka'!R44</f>
        <v>E.II) Integrovaný systém verejnej hromadnej dopravy</v>
      </c>
      <c r="E44" s="48" t="str">
        <f>'[1]NEMAZAT podkladová tabulka'!S44</f>
        <v>E.II.d)</v>
      </c>
      <c r="F44" s="98" t="str">
        <f>'[1]NEMAZAT podkladová tabulka'!N44</f>
        <v>Vybudovanie záchytného parkoviska pri cintoríne Vrakuňa súbežne s realizáciou zástavky MHD a Slovak Lines</v>
      </c>
      <c r="G44" s="97" t="str">
        <f>'[1]NEMAZAT podkladová tabulka'!AT44</f>
        <v>Program 2 Verejná infraštruktúra</v>
      </c>
      <c r="H44" s="172" t="str">
        <f>'[1]NEMAZAT podkladová tabulka'!AU44</f>
        <v>2.2 Infraštruktúra ciest, cyklotrás a parkovísk</v>
      </c>
      <c r="I44" s="173" t="str">
        <f>'[1]NEMAZAT podkladová tabulka'!AB44</f>
        <v>2013 - 2019</v>
      </c>
      <c r="J44" s="174">
        <f>'[1]NEMAZAT podkladová tabulka'!AA44</f>
        <v>2708270</v>
      </c>
      <c r="K44" s="175">
        <f>'[1]NEMAZAT podkladová tabulka'!AC44</f>
        <v>2708270</v>
      </c>
      <c r="L44" s="175">
        <f>'[1]NEMAZAT podkladová tabulka'!AD44</f>
        <v>0</v>
      </c>
      <c r="M44" s="173">
        <f>'[1]NEMAZAT podkladová tabulka'!AE44</f>
        <v>0</v>
      </c>
      <c r="N44" s="175">
        <f>'[1]NEMAZAT podkladová tabulka'!AF44</f>
        <v>0</v>
      </c>
      <c r="O44" s="175">
        <f>'[1]NEMAZAT podkladová tabulka'!AG44</f>
        <v>0</v>
      </c>
      <c r="P44" s="176">
        <f>'[1]NEMAZAT podkladová tabulka'!AH44</f>
        <v>0</v>
      </c>
    </row>
    <row r="45" spans="1:16" ht="36" x14ac:dyDescent="0.25">
      <c r="A45" s="36">
        <v>43</v>
      </c>
      <c r="B45" s="37" t="str">
        <f>'[1]NEMAZAT podkladová tabulka'!P45</f>
        <v>VIII. Verejný priestor a životné prostredie</v>
      </c>
      <c r="C45" s="37" t="str">
        <f>'[1]NEMAZAT podkladová tabulka'!O45</f>
        <v>D. Kvalita životného prostredia a mestského priestoru</v>
      </c>
      <c r="D45" s="37" t="str">
        <f>'[1]NEMAZAT podkladová tabulka'!R45</f>
        <v>D.I) Program vytvárania mestského prostredia, revitalizácia verejných priestorov a zachovanie charakteru špecifických častí mesta</v>
      </c>
      <c r="E45" s="38" t="str">
        <f>'[1]NEMAZAT podkladová tabulka'!S45</f>
        <v>D.I.b)</v>
      </c>
      <c r="F45" s="177" t="str">
        <f>'[1]NEMAZAT podkladová tabulka'!N45</f>
        <v>Výstavba nových parkových priestorov a revitalizácia zelene na Hradnom vrchu</v>
      </c>
      <c r="G45" s="178" t="str">
        <f>'[1]NEMAZAT podkladová tabulka'!AT45</f>
        <v>Program 2 Verejná infraštruktúra</v>
      </c>
      <c r="H45" s="179" t="str">
        <f>'[1]NEMAZAT podkladová tabulka'!AU45</f>
        <v>2.4 Infraštruktúra verejných priestranstiev a zelene</v>
      </c>
      <c r="I45" s="180" t="str">
        <f>'[1]NEMAZAT podkladová tabulka'!AB45</f>
        <v>2018 - 2019</v>
      </c>
      <c r="J45" s="181">
        <f>'[1]NEMAZAT podkladová tabulka'!AA45</f>
        <v>1075000</v>
      </c>
      <c r="K45" s="182">
        <f>'[1]NEMAZAT podkladová tabulka'!AC45</f>
        <v>1075000</v>
      </c>
      <c r="L45" s="182">
        <f>'[1]NEMAZAT podkladová tabulka'!AD45</f>
        <v>0</v>
      </c>
      <c r="M45" s="180">
        <f>'[1]NEMAZAT podkladová tabulka'!AE45</f>
        <v>0</v>
      </c>
      <c r="N45" s="182">
        <f>'[1]NEMAZAT podkladová tabulka'!AF45</f>
        <v>84593.66</v>
      </c>
      <c r="O45" s="182">
        <f>'[1]NEMAZAT podkladová tabulka'!AG45</f>
        <v>0</v>
      </c>
      <c r="P45" s="183">
        <f>'[1]NEMAZAT podkladová tabulka'!AH45</f>
        <v>84593.66</v>
      </c>
    </row>
    <row r="46" spans="1:16" ht="24" x14ac:dyDescent="0.25">
      <c r="A46" s="46">
        <v>44</v>
      </c>
      <c r="B46" s="47" t="str">
        <f>'[1]NEMAZAT podkladová tabulka'!P46</f>
        <v>I. Doprava (Mobilita, informačné systémy)</v>
      </c>
      <c r="C46" s="47" t="str">
        <f>'[1]NEMAZAT podkladová tabulka'!O46</f>
        <v>E. Doprava a technická infraštruktúra</v>
      </c>
      <c r="D46" s="47" t="str">
        <f>'[1]NEMAZAT podkladová tabulka'!R46</f>
        <v>E.VIII) Systém organizácie a riadenia dopravy</v>
      </c>
      <c r="E46" s="48" t="str">
        <f>'[1]NEMAZAT podkladová tabulka'!S46</f>
        <v>E.VIII.b)</v>
      </c>
      <c r="F46" s="98" t="str">
        <f>'[1]NEMAZAT podkladová tabulka'!N46</f>
        <v>Informatizácia MHD v Bratislave - informačné tabule</v>
      </c>
      <c r="G46" s="97" t="str">
        <f>'[1]NEMAZAT podkladová tabulka'!AT46</f>
        <v>Program 1 Mobilita a verejná doprava</v>
      </c>
      <c r="H46" s="172" t="str">
        <f>'[1]NEMAZAT podkladová tabulka'!AU46</f>
        <v>1.1 Integrovaný systém verejnej dopravy</v>
      </c>
      <c r="I46" s="173" t="str">
        <f>'[1]NEMAZAT podkladová tabulka'!AB46</f>
        <v>2018-2020</v>
      </c>
      <c r="J46" s="174">
        <f>'[1]NEMAZAT podkladová tabulka'!AA46</f>
        <v>1878700</v>
      </c>
      <c r="K46" s="175">
        <f>'[1]NEMAZAT podkladová tabulka'!AC46</f>
        <v>93935</v>
      </c>
      <c r="L46" s="175">
        <f>'[1]NEMAZAT podkladová tabulka'!AD46</f>
        <v>1784765</v>
      </c>
      <c r="M46" s="173" t="str">
        <f>'[1]NEMAZAT podkladová tabulka'!AE46</f>
        <v>IROP</v>
      </c>
      <c r="N46" s="175">
        <f>'[1]NEMAZAT podkladová tabulka'!AF46</f>
        <v>0</v>
      </c>
      <c r="O46" s="175">
        <f>'[1]NEMAZAT podkladová tabulka'!AG46</f>
        <v>0</v>
      </c>
      <c r="P46" s="176">
        <f>'[1]NEMAZAT podkladová tabulka'!AH46</f>
        <v>0</v>
      </c>
    </row>
    <row r="47" spans="1:16" ht="24" x14ac:dyDescent="0.25">
      <c r="A47" s="52">
        <v>45</v>
      </c>
      <c r="B47" s="47" t="str">
        <f>'[1]NEMAZAT podkladová tabulka'!P47</f>
        <v>I. Doprava (Mobilita, informačné systémy)</v>
      </c>
      <c r="C47" s="53" t="str">
        <f>'[1]NEMAZAT podkladová tabulka'!O47</f>
        <v>E. Doprava a technická infraštruktúra</v>
      </c>
      <c r="D47" s="53" t="str">
        <f>'[1]NEMAZAT podkladová tabulka'!R47</f>
        <v>E.I) Systém mestskej hromadnej dopravy</v>
      </c>
      <c r="E47" s="54" t="str">
        <f>'[1]NEMAZAT podkladová tabulka'!S47</f>
        <v>E.I.e)</v>
      </c>
      <c r="F47" s="207" t="str">
        <f>'[1]NEMAZAT podkladová tabulka'!N47</f>
        <v>Modernizácia údržbovej základne</v>
      </c>
      <c r="G47" s="97" t="str">
        <f>'[1]NEMAZAT podkladová tabulka'!AT47</f>
        <v>Program 1 Mobilita a verejná doprava</v>
      </c>
      <c r="H47" s="172" t="str">
        <f>'[1]NEMAZAT podkladová tabulka'!AU47</f>
        <v>1.1 Integrovaný systém verejnej dopravy</v>
      </c>
      <c r="I47" s="173" t="str">
        <f>'[1]NEMAZAT podkladová tabulka'!AB47</f>
        <v>2016-2018</v>
      </c>
      <c r="J47" s="174">
        <f>'[1]NEMAZAT podkladová tabulka'!AA47</f>
        <v>7945618</v>
      </c>
      <c r="K47" s="175">
        <f>'[1]NEMAZAT podkladová tabulka'!AC47</f>
        <v>0</v>
      </c>
      <c r="L47" s="175">
        <f>'[1]NEMAZAT podkladová tabulka'!AD47</f>
        <v>0</v>
      </c>
      <c r="M47" s="173">
        <f>'[1]NEMAZAT podkladová tabulka'!AE47</f>
        <v>0</v>
      </c>
      <c r="N47" s="175">
        <f>'[1]NEMAZAT podkladová tabulka'!AF47</f>
        <v>293811.18</v>
      </c>
      <c r="O47" s="175">
        <f>'[1]NEMAZAT podkladová tabulka'!AG47</f>
        <v>0</v>
      </c>
      <c r="P47" s="176">
        <f>'[1]NEMAZAT podkladová tabulka'!AH47</f>
        <v>293811.18</v>
      </c>
    </row>
    <row r="48" spans="1:16" ht="24" x14ac:dyDescent="0.25">
      <c r="A48" s="52">
        <v>46</v>
      </c>
      <c r="B48" s="47" t="str">
        <f>'[1]NEMAZAT podkladová tabulka'!P48</f>
        <v>I. Doprava (Mobilita, informačné systémy)</v>
      </c>
      <c r="C48" s="53" t="str">
        <f>'[1]NEMAZAT podkladová tabulka'!O48</f>
        <v>E. Doprava a technická infraštruktúra</v>
      </c>
      <c r="D48" s="53" t="str">
        <f>'[1]NEMAZAT podkladová tabulka'!R48</f>
        <v>E.I) Systém mestskej hromadnej dopravy</v>
      </c>
      <c r="E48" s="54" t="str">
        <f>'[1]NEMAZAT podkladová tabulka'!S48</f>
        <v>E.I.e)</v>
      </c>
      <c r="F48" s="207" t="str">
        <f>'[1]NEMAZAT podkladová tabulka'!N48</f>
        <v>Vozový park elektrobusov v Bratislave</v>
      </c>
      <c r="G48" s="97" t="str">
        <f>'[1]NEMAZAT podkladová tabulka'!AT48</f>
        <v>Program 1 Mobilita a verejná doprava</v>
      </c>
      <c r="H48" s="172" t="str">
        <f>'[1]NEMAZAT podkladová tabulka'!AU48</f>
        <v>1.1 Integrovaný systém verejnej dopravy</v>
      </c>
      <c r="I48" s="173" t="str">
        <f>'[1]NEMAZAT podkladová tabulka'!AB48</f>
        <v>2017-2019</v>
      </c>
      <c r="J48" s="174">
        <f>'[1]NEMAZAT podkladová tabulka'!AA48</f>
        <v>10400000</v>
      </c>
      <c r="K48" s="175">
        <f>'[1]NEMAZAT podkladová tabulka'!AC48</f>
        <v>900000</v>
      </c>
      <c r="L48" s="175">
        <f>'[1]NEMAZAT podkladová tabulka'!AD48</f>
        <v>9500000</v>
      </c>
      <c r="M48" s="173" t="str">
        <f>'[1]NEMAZAT podkladová tabulka'!AE48</f>
        <v>IROP</v>
      </c>
      <c r="N48" s="175">
        <f>'[1]NEMAZAT podkladová tabulka'!AF48</f>
        <v>0</v>
      </c>
      <c r="O48" s="175">
        <f>'[1]NEMAZAT podkladová tabulka'!AG48</f>
        <v>0</v>
      </c>
      <c r="P48" s="176">
        <f>'[1]NEMAZAT podkladová tabulka'!AH48</f>
        <v>0</v>
      </c>
    </row>
    <row r="49" spans="1:16" ht="38.25" x14ac:dyDescent="0.25">
      <c r="A49" s="30">
        <v>47</v>
      </c>
      <c r="B49" s="31" t="str">
        <f>'[1]NEMAZAT podkladová tabulka'!P49</f>
        <v>VI. Sociálna pomoc a sociálne služby</v>
      </c>
      <c r="C49" s="31" t="str">
        <f>'[1]NEMAZAT podkladová tabulka'!O49</f>
        <v>C. Kvalita života a ľudské zdroje</v>
      </c>
      <c r="D49" s="31" t="str">
        <f>'[1]NEMAZAT podkladová tabulka'!R49</f>
        <v>C.VI) Program rozvoja sociálnych služieb</v>
      </c>
      <c r="E49" s="32" t="str">
        <f>'[1]NEMAZAT podkladová tabulka'!S49</f>
        <v>C.VI.b)</v>
      </c>
      <c r="F49" s="121" t="str">
        <f>'[1]NEMAZAT podkladová tabulka'!N49</f>
        <v xml:space="preserve">Národný projekt Podpora vybraných sociálnych služieb krízovej intervencie na komunitnej úrovni- Podpora sociálnych služieb v nízkoprahovej sociálnej službe pre deti a rodinu Fortunáčik </v>
      </c>
      <c r="G49" s="120" t="str">
        <f>'[1]NEMAZAT podkladová tabulka'!AT49</f>
        <v>Program 6 Sociálna pomoc a sociálne služby</v>
      </c>
      <c r="H49" s="199" t="str">
        <f>'[1]NEMAZAT podkladová tabulka'!AU49</f>
        <v>6.1 Sociálna starostlivosť</v>
      </c>
      <c r="I49" s="200" t="str">
        <f>'[1]NEMAZAT podkladová tabulka'!AB49</f>
        <v>2017 - 2019</v>
      </c>
      <c r="J49" s="201">
        <f>'[1]NEMAZAT podkladová tabulka'!AA49</f>
        <v>84926.13</v>
      </c>
      <c r="K49" s="202">
        <f>'[1]NEMAZAT podkladová tabulka'!AC49</f>
        <v>0</v>
      </c>
      <c r="L49" s="202">
        <f>'[1]NEMAZAT podkladová tabulka'!AD49</f>
        <v>84926.13</v>
      </c>
      <c r="M49" s="200" t="str">
        <f>'[1]NEMAZAT podkladová tabulka'!AE49</f>
        <v>Implementačná agentúra MPSVaR SR</v>
      </c>
      <c r="N49" s="202">
        <f>'[1]NEMAZAT podkladová tabulka'!AF49</f>
        <v>36279.24</v>
      </c>
      <c r="O49" s="202">
        <f>'[1]NEMAZAT podkladová tabulka'!AG49</f>
        <v>36279.24</v>
      </c>
      <c r="P49" s="203">
        <f>'[1]NEMAZAT podkladová tabulka'!AH49</f>
        <v>0</v>
      </c>
    </row>
    <row r="50" spans="1:16" ht="25.5" x14ac:dyDescent="0.25">
      <c r="A50" s="46">
        <v>48</v>
      </c>
      <c r="B50" s="47" t="str">
        <f>'[1]NEMAZAT podkladová tabulka'!P50</f>
        <v>I. Doprava (Mobilita, informačné systémy)</v>
      </c>
      <c r="C50" s="47" t="str">
        <f>'[1]NEMAZAT podkladová tabulka'!O50</f>
        <v>E. Doprava a technická infraštruktúra</v>
      </c>
      <c r="D50" s="47" t="str">
        <f>'[1]NEMAZAT podkladová tabulka'!R50</f>
        <v>E.IV)  Cyklistická doprava</v>
      </c>
      <c r="E50" s="48" t="str">
        <f>'[1]NEMAZAT podkladová tabulka'!S50</f>
        <v>E.IV.c)</v>
      </c>
      <c r="F50" s="98" t="str">
        <f>'[1]NEMAZAT podkladová tabulka'!N50</f>
        <v>Vybudovanie cyklistickej komunikácie Starohájska, úsek Rusovská cesta-Dolnozemská cesta</v>
      </c>
      <c r="G50" s="97" t="str">
        <f>'[1]NEMAZAT podkladová tabulka'!AT50</f>
        <v>Program 2 Verejná infraštruktúra</v>
      </c>
      <c r="H50" s="172" t="str">
        <f>'[1]NEMAZAT podkladová tabulka'!AU50</f>
        <v>2.2 Infraštruktúra ciest, cyklotrás a parkovísk</v>
      </c>
      <c r="I50" s="173" t="str">
        <f>'[1]NEMAZAT podkladová tabulka'!AB50</f>
        <v>2018-2019</v>
      </c>
      <c r="J50" s="174">
        <f>'[1]NEMAZAT podkladová tabulka'!AA50</f>
        <v>363437.68</v>
      </c>
      <c r="K50" s="175">
        <f>'[1]NEMAZAT podkladová tabulka'!AC50</f>
        <v>65671.88</v>
      </c>
      <c r="L50" s="175">
        <f>'[1]NEMAZAT podkladová tabulka'!AD50</f>
        <v>297765.8</v>
      </c>
      <c r="M50" s="173" t="str">
        <f>'[1]NEMAZAT podkladová tabulka'!AE50</f>
        <v>IROP</v>
      </c>
      <c r="N50" s="175">
        <f>'[1]NEMAZAT podkladová tabulka'!AF50</f>
        <v>213437.68</v>
      </c>
      <c r="O50" s="175">
        <f>'[1]NEMAZAT podkladová tabulka'!AG50</f>
        <v>0</v>
      </c>
      <c r="P50" s="176">
        <f>'[1]NEMAZAT podkladová tabulka'!AH50</f>
        <v>213437.68</v>
      </c>
    </row>
    <row r="51" spans="1:16" ht="25.5" x14ac:dyDescent="0.25">
      <c r="A51" s="30">
        <v>49</v>
      </c>
      <c r="B51" s="31" t="str">
        <f>'[1]NEMAZAT podkladová tabulka'!P51</f>
        <v>VI. Sociálna pomoc a sociálne služby</v>
      </c>
      <c r="C51" s="31" t="str">
        <f>'[1]NEMAZAT podkladová tabulka'!O51</f>
        <v>C. Kvalita života a ľudské zdroje</v>
      </c>
      <c r="D51" s="31" t="str">
        <f>'[1]NEMAZAT podkladová tabulka'!R51</f>
        <v>C.VI) Program rozvoja sociálnych služieb</v>
      </c>
      <c r="E51" s="32" t="str">
        <f>'[1]NEMAZAT podkladová tabulka'!S51</f>
        <v>C.VI.b)</v>
      </c>
      <c r="F51" s="121" t="str">
        <f>'[1]NEMAZAT podkladová tabulka'!N51</f>
        <v>Pomoc občanom v nepriaznivej sociálnej situácii ohrozených sociálnym vylúčením</v>
      </c>
      <c r="G51" s="120" t="str">
        <f>'[1]NEMAZAT podkladová tabulka'!AT51</f>
        <v>Program 6 Sociálna pomoc a sociálne služby</v>
      </c>
      <c r="H51" s="199" t="str">
        <f>'[1]NEMAZAT podkladová tabulka'!AU51</f>
        <v>6.2 Pomoc ľuďom bez domova</v>
      </c>
      <c r="I51" s="200">
        <f>'[1]NEMAZAT podkladová tabulka'!AB51</f>
        <v>2018</v>
      </c>
      <c r="J51" s="201">
        <f>'[1]NEMAZAT podkladová tabulka'!AA51</f>
        <v>432110</v>
      </c>
      <c r="K51" s="202">
        <f>'[1]NEMAZAT podkladová tabulka'!AC51</f>
        <v>432110</v>
      </c>
      <c r="L51" s="202">
        <f>'[1]NEMAZAT podkladová tabulka'!AD51</f>
        <v>0</v>
      </c>
      <c r="M51" s="200">
        <f>'[1]NEMAZAT podkladová tabulka'!AE51</f>
        <v>0</v>
      </c>
      <c r="N51" s="202">
        <f>'[1]NEMAZAT podkladová tabulka'!AF51</f>
        <v>432110</v>
      </c>
      <c r="O51" s="202">
        <f>'[1]NEMAZAT podkladová tabulka'!AG51</f>
        <v>432110</v>
      </c>
      <c r="P51" s="203">
        <f>'[1]NEMAZAT podkladová tabulka'!AH51</f>
        <v>0</v>
      </c>
    </row>
    <row r="52" spans="1:16" ht="24" x14ac:dyDescent="0.25">
      <c r="A52" s="30">
        <v>50</v>
      </c>
      <c r="B52" s="31" t="str">
        <f>'[1]NEMAZAT podkladová tabulka'!P52</f>
        <v>VI. Sociálna pomoc a sociálne služby</v>
      </c>
      <c r="C52" s="31" t="str">
        <f>'[1]NEMAZAT podkladová tabulka'!O52</f>
        <v>C. Kvalita života a ľudské zdroje</v>
      </c>
      <c r="D52" s="31" t="str">
        <f>'[1]NEMAZAT podkladová tabulka'!R52</f>
        <v>C.IV) Programy zdravého životného štýlu, "Zdravé mesto", "Mesto bez stresu"</v>
      </c>
      <c r="E52" s="32" t="str">
        <f>'[1]NEMAZAT podkladová tabulka'!S52</f>
        <v>C.IV.d)</v>
      </c>
      <c r="F52" s="121" t="str">
        <f>'[1]NEMAZAT podkladová tabulka'!N52</f>
        <v>Dokument Harm reduction</v>
      </c>
      <c r="G52" s="120" t="str">
        <f>'[1]NEMAZAT podkladová tabulka'!AT52</f>
        <v>Program 6 Sociálna pomoc a sociálne služby</v>
      </c>
      <c r="H52" s="199" t="str">
        <f>'[1]NEMAZAT podkladová tabulka'!AU52</f>
        <v>6.3 Podporné sociálne programy</v>
      </c>
      <c r="I52" s="200">
        <f>'[1]NEMAZAT podkladová tabulka'!AB52</f>
        <v>0</v>
      </c>
      <c r="J52" s="201">
        <f>'[1]NEMAZAT podkladová tabulka'!AA52</f>
        <v>0</v>
      </c>
      <c r="K52" s="202">
        <f>'[1]NEMAZAT podkladová tabulka'!AC52</f>
        <v>0</v>
      </c>
      <c r="L52" s="202">
        <f>'[1]NEMAZAT podkladová tabulka'!AD52</f>
        <v>0</v>
      </c>
      <c r="M52" s="200">
        <f>'[1]NEMAZAT podkladová tabulka'!AE52</f>
        <v>0</v>
      </c>
      <c r="N52" s="202">
        <f>'[1]NEMAZAT podkladová tabulka'!AF52</f>
        <v>0</v>
      </c>
      <c r="O52" s="202">
        <f>'[1]NEMAZAT podkladová tabulka'!AG52</f>
        <v>0</v>
      </c>
      <c r="P52" s="203">
        <f>'[1]NEMAZAT podkladová tabulka'!AH52</f>
        <v>0</v>
      </c>
    </row>
    <row r="53" spans="1:16" ht="24" x14ac:dyDescent="0.25">
      <c r="A53" s="30">
        <v>51</v>
      </c>
      <c r="B53" s="31" t="str">
        <f>'[1]NEMAZAT podkladová tabulka'!P53</f>
        <v>VI. Sociálna pomoc a sociálne služby</v>
      </c>
      <c r="C53" s="31" t="str">
        <f>'[1]NEMAZAT podkladová tabulka'!O53</f>
        <v>C. Kvalita života a ľudské zdroje</v>
      </c>
      <c r="D53" s="31" t="str">
        <f>'[1]NEMAZAT podkladová tabulka'!R53</f>
        <v>C.VI) Program rozvoja sociálnych služieb</v>
      </c>
      <c r="E53" s="32" t="str">
        <f>'[1]NEMAZAT podkladová tabulka'!S53</f>
        <v>C.VI.d)</v>
      </c>
      <c r="F53" s="121" t="str">
        <f>'[1]NEMAZAT podkladová tabulka'!N53</f>
        <v>Rekonštrukčné práce, debarierizácia a humanizácia</v>
      </c>
      <c r="G53" s="120" t="str">
        <f>'[1]NEMAZAT podkladová tabulka'!AT53</f>
        <v>Program 6 Sociálna pomoc a sociálne služby</v>
      </c>
      <c r="H53" s="199" t="str">
        <f>'[1]NEMAZAT podkladová tabulka'!AU53</f>
        <v>6.1 Sociálna starostlivosť</v>
      </c>
      <c r="I53" s="200">
        <f>'[1]NEMAZAT podkladová tabulka'!AB53</f>
        <v>2018</v>
      </c>
      <c r="J53" s="201">
        <f>'[1]NEMAZAT podkladová tabulka'!AA53</f>
        <v>1132367.21</v>
      </c>
      <c r="K53" s="202">
        <f>'[1]NEMAZAT podkladová tabulka'!AC53</f>
        <v>1132367.21</v>
      </c>
      <c r="L53" s="202">
        <f>'[1]NEMAZAT podkladová tabulka'!AD53</f>
        <v>0</v>
      </c>
      <c r="M53" s="200">
        <f>'[1]NEMAZAT podkladová tabulka'!AE53</f>
        <v>0</v>
      </c>
      <c r="N53" s="202">
        <f>'[1]NEMAZAT podkladová tabulka'!AF53</f>
        <v>1132367.21</v>
      </c>
      <c r="O53" s="202">
        <f>'[1]NEMAZAT podkladová tabulka'!AG53</f>
        <v>502270.58999999997</v>
      </c>
      <c r="P53" s="203">
        <f>'[1]NEMAZAT podkladová tabulka'!AH53</f>
        <v>630096.62</v>
      </c>
    </row>
    <row r="54" spans="1:16" ht="24" x14ac:dyDescent="0.25">
      <c r="A54" s="30">
        <v>52</v>
      </c>
      <c r="B54" s="31" t="str">
        <f>'[1]NEMAZAT podkladová tabulka'!P54</f>
        <v>VI. Sociálna pomoc a sociálne služby</v>
      </c>
      <c r="C54" s="31" t="str">
        <f>'[1]NEMAZAT podkladová tabulka'!O54</f>
        <v>C. Kvalita života a ľudské zdroje</v>
      </c>
      <c r="D54" s="31" t="str">
        <f>'[1]NEMAZAT podkladová tabulka'!R54</f>
        <v>C.IV) Programy zdravého životného štýlu, "Zdravé mesto", "Mesto bez stresu"</v>
      </c>
      <c r="E54" s="32" t="str">
        <f>'[1]NEMAZAT podkladová tabulka'!S54</f>
        <v>C.IV)</v>
      </c>
      <c r="F54" s="121" t="str">
        <f>'[1]NEMAZAT podkladová tabulka'!N54</f>
        <v>Kancelária Zdravé mesto</v>
      </c>
      <c r="G54" s="120" t="str">
        <f>'[1]NEMAZAT podkladová tabulka'!AT54</f>
        <v>Program 6 Sociálna pomoc a sociálne služby</v>
      </c>
      <c r="H54" s="199" t="str">
        <f>'[1]NEMAZAT podkladová tabulka'!AU54</f>
        <v>6.3 Podporné sociálne programy</v>
      </c>
      <c r="I54" s="200">
        <f>'[1]NEMAZAT podkladová tabulka'!AB54</f>
        <v>2018</v>
      </c>
      <c r="J54" s="201">
        <f>'[1]NEMAZAT podkladová tabulka'!AA54</f>
        <v>8600</v>
      </c>
      <c r="K54" s="202">
        <f>'[1]NEMAZAT podkladová tabulka'!AC54</f>
        <v>0</v>
      </c>
      <c r="L54" s="202">
        <f>'[1]NEMAZAT podkladová tabulka'!AD54</f>
        <v>0</v>
      </c>
      <c r="M54" s="200">
        <f>'[1]NEMAZAT podkladová tabulka'!AE54</f>
        <v>0</v>
      </c>
      <c r="N54" s="202">
        <f>'[1]NEMAZAT podkladová tabulka'!AF54</f>
        <v>8600</v>
      </c>
      <c r="O54" s="202">
        <f>'[1]NEMAZAT podkladová tabulka'!AG54</f>
        <v>8600</v>
      </c>
      <c r="P54" s="203">
        <f>'[1]NEMAZAT podkladová tabulka'!AH54</f>
        <v>0</v>
      </c>
    </row>
    <row r="55" spans="1:16" ht="24" x14ac:dyDescent="0.25">
      <c r="A55" s="30">
        <v>53</v>
      </c>
      <c r="B55" s="31" t="str">
        <f>'[1]NEMAZAT podkladová tabulka'!P55</f>
        <v>VI. Sociálna pomoc a sociálne služby</v>
      </c>
      <c r="C55" s="31" t="str">
        <f>'[1]NEMAZAT podkladová tabulka'!O55</f>
        <v>C. Kvalita života a ľudské zdroje</v>
      </c>
      <c r="D55" s="31" t="str">
        <f>'[1]NEMAZAT podkladová tabulka'!R55</f>
        <v>C.VI) Program rozvoja sociálnych služieb</v>
      </c>
      <c r="E55" s="32" t="str">
        <f>'[1]NEMAZAT podkladová tabulka'!S55</f>
        <v>C.VI.c)</v>
      </c>
      <c r="F55" s="121" t="str">
        <f>'[1]NEMAZAT podkladová tabulka'!N55</f>
        <v>Koncepcia pomoci ľuďom bez domova - implementácia cieľov</v>
      </c>
      <c r="G55" s="120" t="str">
        <f>'[1]NEMAZAT podkladová tabulka'!AT55</f>
        <v>Program 6 Sociálna pomoc a sociálne služby</v>
      </c>
      <c r="H55" s="199" t="str">
        <f>'[1]NEMAZAT podkladová tabulka'!AU55</f>
        <v>6.2 Pomoc ľuďom bez domova</v>
      </c>
      <c r="I55" s="200" t="str">
        <f>'[1]NEMAZAT podkladová tabulka'!AB55</f>
        <v>2018 - 2023</v>
      </c>
      <c r="J55" s="201">
        <f>'[1]NEMAZAT podkladová tabulka'!AA55</f>
        <v>0</v>
      </c>
      <c r="K55" s="202">
        <f>'[1]NEMAZAT podkladová tabulka'!AC55</f>
        <v>0</v>
      </c>
      <c r="L55" s="202">
        <f>'[1]NEMAZAT podkladová tabulka'!AD55</f>
        <v>0</v>
      </c>
      <c r="M55" s="200">
        <f>'[1]NEMAZAT podkladová tabulka'!AE55</f>
        <v>0</v>
      </c>
      <c r="N55" s="202">
        <f>'[1]NEMAZAT podkladová tabulka'!AF55</f>
        <v>0</v>
      </c>
      <c r="O55" s="202">
        <f>'[1]NEMAZAT podkladová tabulka'!AG55</f>
        <v>0</v>
      </c>
      <c r="P55" s="203">
        <f>'[1]NEMAZAT podkladová tabulka'!AH55</f>
        <v>0</v>
      </c>
    </row>
    <row r="56" spans="1:16" ht="24" x14ac:dyDescent="0.25">
      <c r="A56" s="30">
        <v>54</v>
      </c>
      <c r="B56" s="31" t="str">
        <f>'[1]NEMAZAT podkladová tabulka'!P56</f>
        <v>VI. Sociálna pomoc a sociálne služby</v>
      </c>
      <c r="C56" s="31" t="str">
        <f>'[1]NEMAZAT podkladová tabulka'!O56</f>
        <v>C. Kvalita života a ľudské zdroje</v>
      </c>
      <c r="D56" s="31" t="str">
        <f>'[1]NEMAZAT podkladová tabulka'!R56</f>
        <v>C.VI) Program rozvoja sociálnych služieb</v>
      </c>
      <c r="E56" s="32" t="str">
        <f>'[1]NEMAZAT podkladová tabulka'!S56</f>
        <v>C.VI.a)</v>
      </c>
      <c r="F56" s="121" t="str">
        <f>'[1]NEMAZAT podkladová tabulka'!N56</f>
        <v>Komunitný plán sociálnych služieb 2019 - 2023</v>
      </c>
      <c r="G56" s="120" t="str">
        <f>'[1]NEMAZAT podkladová tabulka'!AT56</f>
        <v>Program 6 Sociálna pomoc a sociálne služby</v>
      </c>
      <c r="H56" s="199" t="str">
        <f>'[1]NEMAZAT podkladová tabulka'!AU56</f>
        <v>6.3 Podporné sociálne programy</v>
      </c>
      <c r="I56" s="200">
        <f>'[1]NEMAZAT podkladová tabulka'!AB56</f>
        <v>2018</v>
      </c>
      <c r="J56" s="201">
        <f>'[1]NEMAZAT podkladová tabulka'!AA56</f>
        <v>15840</v>
      </c>
      <c r="K56" s="202">
        <f>'[1]NEMAZAT podkladová tabulka'!AC56</f>
        <v>15840</v>
      </c>
      <c r="L56" s="202">
        <f>'[1]NEMAZAT podkladová tabulka'!AD56</f>
        <v>0</v>
      </c>
      <c r="M56" s="200">
        <f>'[1]NEMAZAT podkladová tabulka'!AE56</f>
        <v>0</v>
      </c>
      <c r="N56" s="202">
        <f>'[1]NEMAZAT podkladová tabulka'!AF56</f>
        <v>15840</v>
      </c>
      <c r="O56" s="202">
        <f>'[1]NEMAZAT podkladová tabulka'!AG56</f>
        <v>15840</v>
      </c>
      <c r="P56" s="203">
        <f>'[1]NEMAZAT podkladová tabulka'!AH56</f>
        <v>0</v>
      </c>
    </row>
    <row r="57" spans="1:16" ht="24" x14ac:dyDescent="0.25">
      <c r="A57" s="36">
        <v>55</v>
      </c>
      <c r="B57" s="37" t="str">
        <f>'[1]NEMAZAT podkladová tabulka'!P57</f>
        <v>VIII. Verejný priestor a životné prostredie</v>
      </c>
      <c r="C57" s="37" t="str">
        <f>'[1]NEMAZAT podkladová tabulka'!O57</f>
        <v>D. Kvalita životného prostredia a mestského priestoru</v>
      </c>
      <c r="D57" s="37" t="str">
        <f>'[1]NEMAZAT podkladová tabulka'!R57</f>
        <v>C.IV) Programy zdravého životného štýlu, "Zdravé mesto", "Mesto bez stresu"</v>
      </c>
      <c r="E57" s="38" t="str">
        <f>'[1]NEMAZAT podkladová tabulka'!S57</f>
        <v>C.IV.b)</v>
      </c>
      <c r="F57" s="177" t="str">
        <f>'[1]NEMAZAT podkladová tabulka'!N57</f>
        <v>Odstraňovanie nelegálnych grafitov - príspevok</v>
      </c>
      <c r="G57" s="178" t="str">
        <f>'[1]NEMAZAT podkladová tabulka'!AT57</f>
        <v>Program 2 Verejná infraštruktúra</v>
      </c>
      <c r="H57" s="179" t="str">
        <f>'[1]NEMAZAT podkladová tabulka'!AU57</f>
        <v>2.2 Infraštruktúra ciest, cyklotrás a parkovísk</v>
      </c>
      <c r="I57" s="180">
        <f>'[1]NEMAZAT podkladová tabulka'!AB57</f>
        <v>2018</v>
      </c>
      <c r="J57" s="181">
        <f>'[1]NEMAZAT podkladová tabulka'!AA57</f>
        <v>144018.88</v>
      </c>
      <c r="K57" s="182">
        <f>'[1]NEMAZAT podkladová tabulka'!AC57</f>
        <v>144018.88</v>
      </c>
      <c r="L57" s="182">
        <f>'[1]NEMAZAT podkladová tabulka'!AD57</f>
        <v>0</v>
      </c>
      <c r="M57" s="180">
        <f>'[1]NEMAZAT podkladová tabulka'!AE57</f>
        <v>0</v>
      </c>
      <c r="N57" s="182">
        <f>'[1]NEMAZAT podkladová tabulka'!AF57</f>
        <v>144018.88</v>
      </c>
      <c r="O57" s="182">
        <f>'[1]NEMAZAT podkladová tabulka'!AG57</f>
        <v>0</v>
      </c>
      <c r="P57" s="183">
        <f>'[1]NEMAZAT podkladová tabulka'!AH57</f>
        <v>0</v>
      </c>
    </row>
    <row r="58" spans="1:16" ht="36" x14ac:dyDescent="0.25">
      <c r="A58" s="63">
        <v>56</v>
      </c>
      <c r="B58" s="64" t="str">
        <f>'[1]NEMAZAT podkladová tabulka'!P58</f>
        <v>VII. Verejný poriadok a verejná bezpečnosť, územné plánovanie</v>
      </c>
      <c r="C58" s="64" t="str">
        <f>'[1]NEMAZAT podkladová tabulka'!O58</f>
        <v>F. Správa a riadenie mesta</v>
      </c>
      <c r="D58" s="64" t="str">
        <f>'[1]NEMAZAT podkladová tabulka'!R58</f>
        <v>F.II) Digitálny úrad</v>
      </c>
      <c r="E58" s="65" t="str">
        <f>'[1]NEMAZAT podkladová tabulka'!S58</f>
        <v>F.II.b)</v>
      </c>
      <c r="F58" s="167" t="str">
        <f>'[1]NEMAZAT podkladová tabulka'!N58</f>
        <v>Priestorová informácia - aplikácia</v>
      </c>
      <c r="G58" s="168" t="str">
        <f>'[1]NEMAZAT podkladová tabulka'!AT58</f>
        <v>Program 7 Efektívna a transparentná samospráva</v>
      </c>
      <c r="H58" s="169" t="str">
        <f>'[1]NEMAZAT podkladová tabulka'!AU58</f>
        <v>7.3 Informačné služby</v>
      </c>
      <c r="I58" s="162" t="str">
        <f>'[1]NEMAZAT podkladová tabulka'!AB58</f>
        <v>2019 - 2020</v>
      </c>
      <c r="J58" s="163">
        <f>'[1]NEMAZAT podkladová tabulka'!AA58</f>
        <v>0</v>
      </c>
      <c r="K58" s="170">
        <f>'[1]NEMAZAT podkladová tabulka'!AC58</f>
        <v>0</v>
      </c>
      <c r="L58" s="170">
        <f>'[1]NEMAZAT podkladová tabulka'!AD58</f>
        <v>0</v>
      </c>
      <c r="M58" s="162">
        <f>'[1]NEMAZAT podkladová tabulka'!AE58</f>
        <v>0</v>
      </c>
      <c r="N58" s="170">
        <f>'[1]NEMAZAT podkladová tabulka'!AF58</f>
        <v>0</v>
      </c>
      <c r="O58" s="170">
        <f>'[1]NEMAZAT podkladová tabulka'!AG58</f>
        <v>0</v>
      </c>
      <c r="P58" s="171">
        <f>'[1]NEMAZAT podkladová tabulka'!AH58</f>
        <v>0</v>
      </c>
    </row>
    <row r="59" spans="1:16" ht="36" x14ac:dyDescent="0.25">
      <c r="A59" s="30">
        <v>57</v>
      </c>
      <c r="B59" s="31" t="str">
        <f>'[1]NEMAZAT podkladová tabulka'!P59</f>
        <v>VII. Verejný poriadok a verejná bezpečnosť, územné plánovanie</v>
      </c>
      <c r="C59" s="31" t="str">
        <f>'[1]NEMAZAT podkladová tabulka'!O59</f>
        <v>C. Kvalita života a ľudské zdroje</v>
      </c>
      <c r="D59" s="31" t="str">
        <f>'[1]NEMAZAT podkladová tabulka'!R59</f>
        <v>C.VII) Mestské nájomné byty pre nízkopríjmové skupiny a pre mladé rodiny</v>
      </c>
      <c r="E59" s="32" t="str">
        <f>'[1]NEMAZAT podkladová tabulka'!S59</f>
        <v>C.VII.</v>
      </c>
      <c r="F59" s="121" t="str">
        <f>'[1]NEMAZAT podkladová tabulka'!N59</f>
        <v>Vyhľadávacia štúdia umiestnenia nájomného bývania na území hl. m. SR Bratislavy</v>
      </c>
      <c r="G59" s="120" t="str">
        <f>'[1]NEMAZAT podkladová tabulka'!AT59</f>
        <v>Program 8 Správa a nakladanie s majetkom mesta</v>
      </c>
      <c r="H59" s="199" t="str">
        <f>'[1]NEMAZAT podkladová tabulka'!AU59</f>
        <v>8.3 Rozvoj nájomného bývania</v>
      </c>
      <c r="I59" s="200" t="str">
        <f>'[1]NEMAZAT podkladová tabulka'!AB59</f>
        <v>od 2017</v>
      </c>
      <c r="J59" s="201">
        <f>'[1]NEMAZAT podkladová tabulka'!AA59</f>
        <v>0</v>
      </c>
      <c r="K59" s="202">
        <f>'[1]NEMAZAT podkladová tabulka'!AC59</f>
        <v>0</v>
      </c>
      <c r="L59" s="202">
        <f>'[1]NEMAZAT podkladová tabulka'!AD59</f>
        <v>0</v>
      </c>
      <c r="M59" s="200">
        <f>'[1]NEMAZAT podkladová tabulka'!AE59</f>
        <v>0</v>
      </c>
      <c r="N59" s="202">
        <f>'[1]NEMAZAT podkladová tabulka'!AF59</f>
        <v>0</v>
      </c>
      <c r="O59" s="202">
        <f>'[1]NEMAZAT podkladová tabulka'!AG59</f>
        <v>0</v>
      </c>
      <c r="P59" s="203">
        <f>'[1]NEMAZAT podkladová tabulka'!AH59</f>
        <v>0</v>
      </c>
    </row>
    <row r="60" spans="1:16" ht="24" x14ac:dyDescent="0.25">
      <c r="A60" s="36">
        <v>58</v>
      </c>
      <c r="B60" s="37" t="str">
        <f>'[1]NEMAZAT podkladová tabulka'!P60</f>
        <v>VII. Verejný poriadok a verejná bezpečnosť, územné plánovanie</v>
      </c>
      <c r="C60" s="37" t="str">
        <f>'[1]NEMAZAT podkladová tabulka'!O60</f>
        <v>D. Kvalita životného prostredia a mestského priestoru</v>
      </c>
      <c r="D60" s="37" t="str">
        <f>'[1]NEMAZAT podkladová tabulka'!R60</f>
        <v>D.VI) Regenerácia resp. revitalizácia brownfieldov</v>
      </c>
      <c r="E60" s="38" t="str">
        <f>'[1]NEMAZAT podkladová tabulka'!S60</f>
        <v>D.VI.b)</v>
      </c>
      <c r="F60" s="177" t="str">
        <f>'[1]NEMAZAT podkladová tabulka'!N60</f>
        <v xml:space="preserve">Urbanistická štúdia Brownfields na území Hlavného mesta </v>
      </c>
      <c r="G60" s="178" t="str">
        <f>'[1]NEMAZAT podkladová tabulka'!AT60</f>
        <v>Program 2 Verejná infraštruktúra</v>
      </c>
      <c r="H60" s="179" t="str">
        <f>'[1]NEMAZAT podkladová tabulka'!AU60</f>
        <v>2.1 Územné plánovanie a rozvoj</v>
      </c>
      <c r="I60" s="180" t="str">
        <f>'[1]NEMAZAT podkladová tabulka'!AB60</f>
        <v>2016-2019</v>
      </c>
      <c r="J60" s="181">
        <f>'[1]NEMAZAT podkladová tabulka'!AA60</f>
        <v>0</v>
      </c>
      <c r="K60" s="182">
        <f>'[1]NEMAZAT podkladová tabulka'!AC60</f>
        <v>0</v>
      </c>
      <c r="L60" s="182">
        <f>'[1]NEMAZAT podkladová tabulka'!AD60</f>
        <v>0</v>
      </c>
      <c r="M60" s="180">
        <f>'[1]NEMAZAT podkladová tabulka'!AE60</f>
        <v>0</v>
      </c>
      <c r="N60" s="182">
        <f>'[1]NEMAZAT podkladová tabulka'!AF60</f>
        <v>0</v>
      </c>
      <c r="O60" s="182">
        <f>'[1]NEMAZAT podkladová tabulka'!AG60</f>
        <v>0</v>
      </c>
      <c r="P60" s="183">
        <f>'[1]NEMAZAT podkladová tabulka'!AH60</f>
        <v>0</v>
      </c>
    </row>
    <row r="61" spans="1:16" ht="24" x14ac:dyDescent="0.25">
      <c r="A61" s="46">
        <v>59</v>
      </c>
      <c r="B61" s="47" t="str">
        <f>'[1]NEMAZAT podkladová tabulka'!P61</f>
        <v>I. Doprava (Mobilita, informačné systémy)</v>
      </c>
      <c r="C61" s="47" t="str">
        <f>'[1]NEMAZAT podkladová tabulka'!O61</f>
        <v>E. Doprava a technická infraštruktúra</v>
      </c>
      <c r="D61" s="47" t="str">
        <f>'[1]NEMAZAT podkladová tabulka'!R61</f>
        <v>E.IV)  Cyklistická doprava</v>
      </c>
      <c r="E61" s="48" t="str">
        <f>'[1]NEMAZAT podkladová tabulka'!S61</f>
        <v>E.IV.c)</v>
      </c>
      <c r="F61" s="98" t="str">
        <f>'[1]NEMAZAT podkladová tabulka'!N61</f>
        <v xml:space="preserve">Vypracovanie projektovej dokumentácie (PD)  pre nové úseky cyklotrás  </v>
      </c>
      <c r="G61" s="97" t="str">
        <f>'[1]NEMAZAT podkladová tabulka'!AT61</f>
        <v>Program 2 Verejná infraštruktúra</v>
      </c>
      <c r="H61" s="172" t="str">
        <f>'[1]NEMAZAT podkladová tabulka'!AU61</f>
        <v>2.2 Infraštruktúra ciest, cyklotrás a parkovísk</v>
      </c>
      <c r="I61" s="173">
        <f>'[1]NEMAZAT podkladová tabulka'!AB61</f>
        <v>2018</v>
      </c>
      <c r="J61" s="174">
        <f>'[1]NEMAZAT podkladová tabulka'!AA61</f>
        <v>106000</v>
      </c>
      <c r="K61" s="175">
        <f>'[1]NEMAZAT podkladová tabulka'!AC61</f>
        <v>0</v>
      </c>
      <c r="L61" s="175">
        <f>'[1]NEMAZAT podkladová tabulka'!AD61</f>
        <v>0</v>
      </c>
      <c r="M61" s="173">
        <f>'[1]NEMAZAT podkladová tabulka'!AE61</f>
        <v>0</v>
      </c>
      <c r="N61" s="175">
        <f>'[1]NEMAZAT podkladová tabulka'!AF61</f>
        <v>106000</v>
      </c>
      <c r="O61" s="175">
        <f>'[1]NEMAZAT podkladová tabulka'!AG61</f>
        <v>106000</v>
      </c>
      <c r="P61" s="176">
        <f>'[1]NEMAZAT podkladová tabulka'!AH61</f>
        <v>0</v>
      </c>
    </row>
    <row r="62" spans="1:16" ht="24" x14ac:dyDescent="0.25">
      <c r="A62" s="46">
        <v>60</v>
      </c>
      <c r="B62" s="47" t="str">
        <f>'[1]NEMAZAT podkladová tabulka'!P62</f>
        <v>I. Doprava (Mobilita, informačné systémy)</v>
      </c>
      <c r="C62" s="47" t="str">
        <f>'[1]NEMAZAT podkladová tabulka'!O62</f>
        <v>E. Doprava a technická infraštruktúra</v>
      </c>
      <c r="D62" s="47" t="str">
        <f>'[1]NEMAZAT podkladová tabulka'!R62</f>
        <v>E.IV)  Cyklistická doprava</v>
      </c>
      <c r="E62" s="48" t="str">
        <f>'[1]NEMAZAT podkladová tabulka'!S62</f>
        <v>E.IV.c)</v>
      </c>
      <c r="F62" s="98" t="str">
        <f>'[1]NEMAZAT podkladová tabulka'!N62</f>
        <v>Plán realizácie cyklotrás  2017 - 2020</v>
      </c>
      <c r="G62" s="97" t="str">
        <f>'[1]NEMAZAT podkladová tabulka'!AT62</f>
        <v>Program 2 Verejná infraštruktúra</v>
      </c>
      <c r="H62" s="172" t="str">
        <f>'[1]NEMAZAT podkladová tabulka'!AU62</f>
        <v>2.2 Infraštruktúra ciest, cyklotrás a parkovísk</v>
      </c>
      <c r="I62" s="173">
        <f>'[1]NEMAZAT podkladová tabulka'!AB62</f>
        <v>2018</v>
      </c>
      <c r="J62" s="174">
        <f>'[1]NEMAZAT podkladová tabulka'!AA62</f>
        <v>350662</v>
      </c>
      <c r="K62" s="175">
        <f>'[1]NEMAZAT podkladová tabulka'!AC62</f>
        <v>0</v>
      </c>
      <c r="L62" s="175">
        <f>'[1]NEMAZAT podkladová tabulka'!AD62</f>
        <v>0</v>
      </c>
      <c r="M62" s="173">
        <f>'[1]NEMAZAT podkladová tabulka'!AE62</f>
        <v>0</v>
      </c>
      <c r="N62" s="175">
        <f>'[1]NEMAZAT podkladová tabulka'!AF62</f>
        <v>350662</v>
      </c>
      <c r="O62" s="175">
        <f>'[1]NEMAZAT podkladová tabulka'!AG62</f>
        <v>0</v>
      </c>
      <c r="P62" s="176">
        <f>'[1]NEMAZAT podkladová tabulka'!AH62</f>
        <v>350662</v>
      </c>
    </row>
    <row r="63" spans="1:16" ht="24" x14ac:dyDescent="0.25">
      <c r="A63" s="46">
        <v>61</v>
      </c>
      <c r="B63" s="47" t="str">
        <f>'[1]NEMAZAT podkladová tabulka'!P63</f>
        <v>I. Doprava (Mobilita, informačné systémy)</v>
      </c>
      <c r="C63" s="47" t="str">
        <f>'[1]NEMAZAT podkladová tabulka'!O63</f>
        <v>E. Doprava a technická infraštruktúra</v>
      </c>
      <c r="D63" s="47" t="str">
        <f>'[1]NEMAZAT podkladová tabulka'!R63</f>
        <v>E.IV)  Cyklistická doprava</v>
      </c>
      <c r="E63" s="48" t="str">
        <f>'[1]NEMAZAT podkladová tabulka'!S63</f>
        <v>E.IV.c)</v>
      </c>
      <c r="F63" s="98" t="str">
        <f>'[1]NEMAZAT podkladová tabulka'!N63</f>
        <v>Automatická požičovňa bicyklov – bike sharing</v>
      </c>
      <c r="G63" s="97" t="str">
        <f>'[1]NEMAZAT podkladová tabulka'!AT63</f>
        <v>Program 2 Verejná infraštruktúra</v>
      </c>
      <c r="H63" s="172" t="str">
        <f>'[1]NEMAZAT podkladová tabulka'!AU63</f>
        <v>2.2 Infraštruktúra ciest, cyklotrás a parkovísk</v>
      </c>
      <c r="I63" s="173" t="str">
        <f>'[1]NEMAZAT podkladová tabulka'!AB63</f>
        <v>2017 - 2020</v>
      </c>
      <c r="J63" s="174">
        <f>'[1]NEMAZAT podkladová tabulka'!AA63</f>
        <v>500000</v>
      </c>
      <c r="K63" s="175">
        <f>'[1]NEMAZAT podkladová tabulka'!AC63</f>
        <v>0</v>
      </c>
      <c r="L63" s="175">
        <f>'[1]NEMAZAT podkladová tabulka'!AD63</f>
        <v>0</v>
      </c>
      <c r="M63" s="173" t="str">
        <f>'[1]NEMAZAT podkladová tabulka'!AE63</f>
        <v>x</v>
      </c>
      <c r="N63" s="175">
        <f>'[1]NEMAZAT podkladová tabulka'!AF63</f>
        <v>56040</v>
      </c>
      <c r="O63" s="175">
        <f>'[1]NEMAZAT podkladová tabulka'!AG63</f>
        <v>56040</v>
      </c>
      <c r="P63" s="176">
        <f>'[1]NEMAZAT podkladová tabulka'!AH63</f>
        <v>0</v>
      </c>
    </row>
    <row r="64" spans="1:16" ht="38.25" x14ac:dyDescent="0.25">
      <c r="A64" s="46">
        <v>62</v>
      </c>
      <c r="B64" s="47" t="str">
        <f>'[1]NEMAZAT podkladová tabulka'!P64</f>
        <v>I. Doprava (Mobilita, informačné systémy)</v>
      </c>
      <c r="C64" s="47" t="str">
        <f>'[1]NEMAZAT podkladová tabulka'!O64</f>
        <v>E. Doprava a technická infraštruktúra</v>
      </c>
      <c r="D64" s="47" t="str">
        <f>'[1]NEMAZAT podkladová tabulka'!R64</f>
        <v>E.IV)  Cyklistická doprava</v>
      </c>
      <c r="E64" s="48" t="str">
        <f>'[1]NEMAZAT podkladová tabulka'!S64</f>
        <v>E.IV.a)</v>
      </c>
      <c r="F64" s="98" t="str">
        <f>'[1]NEMAZAT podkladová tabulka'!N64</f>
        <v xml:space="preserve">Vypracovanie dokumentu rozvoja cyklistickej a pešej dopravy, ktorý bude obsahovať aktualizované priority v oblasti cyklodopravy a akčný plán rozvoja cyklistickej a pešej dopravy </v>
      </c>
      <c r="G64" s="97" t="str">
        <f>'[1]NEMAZAT podkladová tabulka'!AT64</f>
        <v>Program 2 Verejná infraštruktúra</v>
      </c>
      <c r="H64" s="172" t="str">
        <f>'[1]NEMAZAT podkladová tabulka'!AU64</f>
        <v>2.2 Infraštruktúra ciest, cyklotrás a parkovísk</v>
      </c>
      <c r="I64" s="173">
        <f>'[1]NEMAZAT podkladová tabulka'!AB64</f>
        <v>2018</v>
      </c>
      <c r="J64" s="174">
        <f>'[1]NEMAZAT podkladová tabulka'!AA64</f>
        <v>0</v>
      </c>
      <c r="K64" s="175">
        <f>'[1]NEMAZAT podkladová tabulka'!AC64</f>
        <v>0</v>
      </c>
      <c r="L64" s="175">
        <f>'[1]NEMAZAT podkladová tabulka'!AD64</f>
        <v>0</v>
      </c>
      <c r="M64" s="173">
        <f>'[1]NEMAZAT podkladová tabulka'!AE64</f>
        <v>0</v>
      </c>
      <c r="N64" s="175">
        <f>'[1]NEMAZAT podkladová tabulka'!AF64</f>
        <v>0</v>
      </c>
      <c r="O64" s="175">
        <f>'[1]NEMAZAT podkladová tabulka'!AG64</f>
        <v>0</v>
      </c>
      <c r="P64" s="176">
        <f>'[1]NEMAZAT podkladová tabulka'!AH64</f>
        <v>0</v>
      </c>
    </row>
    <row r="65" spans="1:16" ht="36" x14ac:dyDescent="0.25">
      <c r="A65" s="20">
        <v>63</v>
      </c>
      <c r="B65" s="21" t="str">
        <f>'[1]NEMAZAT podkladová tabulka'!P65</f>
        <v>II. Správa mesta a nakladanie s majetkom mesta</v>
      </c>
      <c r="C65" s="21" t="str">
        <f>'[1]NEMAZAT podkladová tabulka'!O65</f>
        <v>B. Znalostná ekonomika</v>
      </c>
      <c r="D65" s="21" t="str">
        <f>'[1]NEMAZAT podkladová tabulka'!R65</f>
        <v>B.III) Program spolupráce akademických a výskumných inštitúcií s podnikmi</v>
      </c>
      <c r="E65" s="22" t="str">
        <f>'[1]NEMAZAT podkladová tabulka'!S65</f>
        <v xml:space="preserve">B.III.f) </v>
      </c>
      <c r="F65" s="111" t="str">
        <f>'[1]NEMAZAT podkladová tabulka'!N65</f>
        <v>Urban Manufacturing - Stimulácia inovácií prostredníctvom kolaboratívnych priestorov</v>
      </c>
      <c r="G65" s="110" t="str">
        <f>'[1]NEMAZAT podkladová tabulka'!AT65</f>
        <v>Program 7 Efektívna a transparentná samospráva</v>
      </c>
      <c r="H65" s="187" t="str">
        <f>'[1]NEMAZAT podkladová tabulka'!AU65</f>
        <v>7.6 Rozvojové a EÚ projekty</v>
      </c>
      <c r="I65" s="188" t="str">
        <f>'[1]NEMAZAT podkladová tabulka'!AB65</f>
        <v>2017-2019</v>
      </c>
      <c r="J65" s="189">
        <f>'[1]NEMAZAT podkladová tabulka'!AA65</f>
        <v>139896</v>
      </c>
      <c r="K65" s="205">
        <f>'[1]NEMAZAT podkladová tabulka'!AC65</f>
        <v>20984</v>
      </c>
      <c r="L65" s="205">
        <f>'[1]NEMAZAT podkladová tabulka'!AD65</f>
        <v>118911</v>
      </c>
      <c r="M65" s="188" t="str">
        <f>'[1]NEMAZAT podkladová tabulka'!AE65</f>
        <v>ERDF/Program Interreg Europe</v>
      </c>
      <c r="N65" s="205">
        <f>'[1]NEMAZAT podkladová tabulka'!AF65</f>
        <v>10373.65</v>
      </c>
      <c r="O65" s="205">
        <f>'[1]NEMAZAT podkladová tabulka'!AG65</f>
        <v>10373.65</v>
      </c>
      <c r="P65" s="206">
        <f>'[1]NEMAZAT podkladová tabulka'!AH65</f>
        <v>0</v>
      </c>
    </row>
    <row r="66" spans="1:16" ht="24" x14ac:dyDescent="0.25">
      <c r="A66" s="30">
        <v>64</v>
      </c>
      <c r="B66" s="31" t="str">
        <f>'[1]NEMAZAT podkladová tabulka'!P66</f>
        <v>VII. Verejný poriadok a verejná bezpečnosť, územné plánovanie</v>
      </c>
      <c r="C66" s="31" t="str">
        <f>'[1]NEMAZAT podkladová tabulka'!O66</f>
        <v>C. Kvalita života a ľudské zdroje</v>
      </c>
      <c r="D66" s="31" t="str">
        <f>'[1]NEMAZAT podkladová tabulka'!R66</f>
        <v>C.V) Bezpečné mesto</v>
      </c>
      <c r="E66" s="32" t="str">
        <f>'[1]NEMAZAT podkladová tabulka'!S66</f>
        <v>C.V.a)</v>
      </c>
      <c r="F66" s="121" t="str">
        <f>'[1]NEMAZAT podkladová tabulka'!N66</f>
        <v>Preventívne aktivity Mestskej polície hlavného mesta SR Bratislavy</v>
      </c>
      <c r="G66" s="120" t="str">
        <f>'[1]NEMAZAT podkladová tabulka'!AT66</f>
        <v>Program 3 Poriadok a bezpečnosť</v>
      </c>
      <c r="H66" s="199" t="str">
        <f>'[1]NEMAZAT podkladová tabulka'!AU66</f>
        <v>3.3 Verejný poriadok a bezpečnosť</v>
      </c>
      <c r="I66" s="200">
        <f>'[1]NEMAZAT podkladová tabulka'!AB66</f>
        <v>2018</v>
      </c>
      <c r="J66" s="201">
        <f>'[1]NEMAZAT podkladová tabulka'!AA66</f>
        <v>8000</v>
      </c>
      <c r="K66" s="202">
        <f>'[1]NEMAZAT podkladová tabulka'!AC66</f>
        <v>0</v>
      </c>
      <c r="L66" s="202">
        <f>'[1]NEMAZAT podkladová tabulka'!AD66</f>
        <v>0</v>
      </c>
      <c r="M66" s="200">
        <f>'[1]NEMAZAT podkladová tabulka'!AE66</f>
        <v>0</v>
      </c>
      <c r="N66" s="202">
        <f>'[1]NEMAZAT podkladová tabulka'!AF66</f>
        <v>8000</v>
      </c>
      <c r="O66" s="202">
        <f>'[1]NEMAZAT podkladová tabulka'!AG66</f>
        <v>8000</v>
      </c>
      <c r="P66" s="203">
        <f>'[1]NEMAZAT podkladová tabulka'!AH66</f>
        <v>0</v>
      </c>
    </row>
    <row r="67" spans="1:16" ht="72" x14ac:dyDescent="0.25">
      <c r="A67" s="14">
        <v>65</v>
      </c>
      <c r="B67" s="15" t="str">
        <f>'[1]NEMAZAT podkladová tabulka'!P67</f>
        <v>IV. Cestovný ruch a podnikanie</v>
      </c>
      <c r="C67" s="15" t="str">
        <f>'[1]NEMAZAT podkladová tabulka'!O67</f>
        <v>A. Bratislava - nadregionálne centrum</v>
      </c>
      <c r="D67" s="15" t="str">
        <f>'[1]NEMAZAT podkladová tabulka'!R67</f>
        <v>A.I)  Posilnenie vitálneho podnikateľského prostredia, vďaka ktorému bude v záujme investorov v Bratislave zostať, čím si mesto udrží konkurencieschopnú pozíciu aj voči okolitým metropolám ako Viedeň a Budapešť, ale aj posilní atraktivitu pre nových investorov</v>
      </c>
      <c r="E67" s="16" t="str">
        <f>'[1]NEMAZAT podkladová tabulka'!S67</f>
        <v>A.B.I.g)</v>
      </c>
      <c r="F67" s="116" t="str">
        <f>'[1]NEMAZAT podkladová tabulka'!N67</f>
        <v xml:space="preserve">CERIecon - Sieť regionálnych inovačných ekosystémov v Strednej Európe </v>
      </c>
      <c r="G67" s="115" t="str">
        <f>'[1]NEMAZAT podkladová tabulka'!AT67</f>
        <v>Program 7 Efektívna a transparentná samospráva</v>
      </c>
      <c r="H67" s="194" t="str">
        <f>'[1]NEMAZAT podkladová tabulka'!AU67</f>
        <v>7.6 Rozvojové a EÚ projekty</v>
      </c>
      <c r="I67" s="195" t="str">
        <f>'[1]NEMAZAT podkladová tabulka'!AB67</f>
        <v>2016-2019</v>
      </c>
      <c r="J67" s="196">
        <f>'[1]NEMAZAT podkladová tabulka'!AA67</f>
        <v>172780</v>
      </c>
      <c r="K67" s="197">
        <f>'[1]NEMAZAT podkladová tabulka'!AC67</f>
        <v>25917</v>
      </c>
      <c r="L67" s="197">
        <f>'[1]NEMAZAT podkladová tabulka'!AD67</f>
        <v>146863</v>
      </c>
      <c r="M67" s="195" t="str">
        <f>'[1]NEMAZAT podkladová tabulka'!AE67</f>
        <v xml:space="preserve">ERDF/ Program Interreg Europe </v>
      </c>
      <c r="N67" s="197">
        <f>'[1]NEMAZAT podkladová tabulka'!AF67</f>
        <v>18193.8</v>
      </c>
      <c r="O67" s="197">
        <f>'[1]NEMAZAT podkladová tabulka'!AG67</f>
        <v>18193.8</v>
      </c>
      <c r="P67" s="198">
        <f>'[1]NEMAZAT podkladová tabulka'!AH67</f>
        <v>0</v>
      </c>
    </row>
    <row r="68" spans="1:16" ht="24" x14ac:dyDescent="0.25">
      <c r="A68" s="52">
        <v>66</v>
      </c>
      <c r="B68" s="47" t="str">
        <f>'[1]NEMAZAT podkladová tabulka'!P68</f>
        <v>I. Doprava (Mobilita, informačné systémy)</v>
      </c>
      <c r="C68" s="53" t="str">
        <f>'[1]NEMAZAT podkladová tabulka'!O68</f>
        <v>E. Doprava a technická infraštruktúra</v>
      </c>
      <c r="D68" s="53" t="str">
        <f>'[1]NEMAZAT podkladová tabulka'!R68</f>
        <v>E.I) Systém mestskej hromadnej dopravy</v>
      </c>
      <c r="E68" s="54" t="str">
        <f>'[1]NEMAZAT podkladová tabulka'!S68</f>
        <v>E.I.a)</v>
      </c>
      <c r="F68" s="207" t="str">
        <f>'[1]NEMAZAT podkladová tabulka'!N68</f>
        <v>Trolejbusová trať Karlova Ves – Mlynská dolina - Patrónka</v>
      </c>
      <c r="G68" s="97" t="str">
        <f>'[1]NEMAZAT podkladová tabulka'!AT68</f>
        <v>Program 2 Verejná infraštruktúra</v>
      </c>
      <c r="H68" s="172" t="str">
        <f>'[1]NEMAZAT podkladová tabulka'!AU68</f>
        <v>2.3 Nosný dopravný systém</v>
      </c>
      <c r="I68" s="173" t="str">
        <f>'[1]NEMAZAT podkladová tabulka'!AB68</f>
        <v>2017 - 2020</v>
      </c>
      <c r="J68" s="174">
        <f>'[1]NEMAZAT podkladová tabulka'!AA68</f>
        <v>8400000</v>
      </c>
      <c r="K68" s="175">
        <f>'[1]NEMAZAT podkladová tabulka'!AC68</f>
        <v>420000</v>
      </c>
      <c r="L68" s="175">
        <f>'[1]NEMAZAT podkladová tabulka'!AD68</f>
        <v>7980000</v>
      </c>
      <c r="M68" s="173" t="str">
        <f>'[1]NEMAZAT podkladová tabulka'!AE68</f>
        <v>OPII</v>
      </c>
      <c r="N68" s="175">
        <f>'[1]NEMAZAT podkladová tabulka'!AF68</f>
        <v>0</v>
      </c>
      <c r="O68" s="175">
        <f>'[1]NEMAZAT podkladová tabulka'!AG68</f>
        <v>0</v>
      </c>
      <c r="P68" s="176">
        <f>'[1]NEMAZAT podkladová tabulka'!AH68</f>
        <v>0</v>
      </c>
    </row>
    <row r="69" spans="1:16" ht="24" x14ac:dyDescent="0.25">
      <c r="A69" s="46">
        <v>67</v>
      </c>
      <c r="B69" s="47" t="str">
        <f>'[1]NEMAZAT podkladová tabulka'!P69</f>
        <v>I. Doprava (Mobilita, informačné systémy)</v>
      </c>
      <c r="C69" s="47" t="str">
        <f>'[1]NEMAZAT podkladová tabulka'!O69</f>
        <v>E. Doprava a technická infraštruktúra</v>
      </c>
      <c r="D69" s="47" t="str">
        <f>'[1]NEMAZAT podkladová tabulka'!R69</f>
        <v>E.VI) Plán strategických dopravných stavieb 2011-2025</v>
      </c>
      <c r="E69" s="48" t="str">
        <f>'[1]NEMAZAT podkladová tabulka'!S69</f>
        <v>E.IV.b)</v>
      </c>
      <c r="F69" s="98" t="str">
        <f>'[1]NEMAZAT podkladová tabulka'!N69</f>
        <v>Nosný systém MHD 1 - prestupové zastávky</v>
      </c>
      <c r="G69" s="97" t="str">
        <f>'[1]NEMAZAT podkladová tabulka'!AT69</f>
        <v>Program 2 Verejná infraštruktúra</v>
      </c>
      <c r="H69" s="172" t="str">
        <f>'[1]NEMAZAT podkladová tabulka'!AU69</f>
        <v>2.3 Nosný dopravný systém</v>
      </c>
      <c r="I69" s="173" t="str">
        <f>'[1]NEMAZAT podkladová tabulka'!AB69</f>
        <v>2016-2020</v>
      </c>
      <c r="J69" s="174">
        <f>'[1]NEMAZAT podkladová tabulka'!AA69</f>
        <v>450422</v>
      </c>
      <c r="K69" s="175">
        <f>'[1]NEMAZAT podkladová tabulka'!AC69</f>
        <v>450422</v>
      </c>
      <c r="L69" s="175">
        <f>'[1]NEMAZAT podkladová tabulka'!AD69</f>
        <v>0</v>
      </c>
      <c r="M69" s="173">
        <f>'[1]NEMAZAT podkladová tabulka'!AE69</f>
        <v>0</v>
      </c>
      <c r="N69" s="175">
        <f>'[1]NEMAZAT podkladová tabulka'!AF69</f>
        <v>7080</v>
      </c>
      <c r="O69" s="175">
        <f>'[1]NEMAZAT podkladová tabulka'!AG69</f>
        <v>0</v>
      </c>
      <c r="P69" s="176">
        <f>'[1]NEMAZAT podkladová tabulka'!AH69</f>
        <v>7080</v>
      </c>
    </row>
    <row r="70" spans="1:16" ht="48" x14ac:dyDescent="0.25">
      <c r="A70" s="14">
        <v>68</v>
      </c>
      <c r="B70" s="15" t="str">
        <f>'[1]NEMAZAT podkladová tabulka'!P70</f>
        <v>VII. Verejný poriadok a verejná bezpečnosť, územné plánovanie</v>
      </c>
      <c r="C70" s="15" t="str">
        <f>'[1]NEMAZAT podkladová tabulka'!O70</f>
        <v>A. Bratislava - nadregionálne centrum</v>
      </c>
      <c r="D70" s="15" t="str">
        <f>'[1]NEMAZAT podkladová tabulka'!R70</f>
        <v>A.VI) Spolupráca s okolitými regiónmi, mestami, obcami v oblasti ochrany prírody, dopravy a koncepcie územného rozvoja v prihraničnom regióne</v>
      </c>
      <c r="E70" s="16" t="str">
        <f>'[1]NEMAZAT podkladová tabulka'!S70</f>
        <v>A.VI.b)</v>
      </c>
      <c r="F70" s="116" t="str">
        <f>'[1]NEMAZAT podkladová tabulka'!N70</f>
        <v>BAUM2020 - Bratislava územný manažment 2020</v>
      </c>
      <c r="G70" s="115" t="str">
        <f>'[1]NEMAZAT podkladová tabulka'!AT70</f>
        <v>Program 7 Efektívna a transparentná samospráva</v>
      </c>
      <c r="H70" s="194" t="str">
        <f>'[1]NEMAZAT podkladová tabulka'!AU70</f>
        <v>7.6 Rozvojové a EÚ projekty</v>
      </c>
      <c r="I70" s="195" t="str">
        <f>'[1]NEMAZAT podkladová tabulka'!AB70</f>
        <v>2017-2021</v>
      </c>
      <c r="J70" s="196">
        <f>'[1]NEMAZAT podkladová tabulka'!AA70</f>
        <v>674227</v>
      </c>
      <c r="K70" s="197">
        <f>'[1]NEMAZAT podkladová tabulka'!AC70</f>
        <v>12715.9</v>
      </c>
      <c r="L70" s="197">
        <f>'[1]NEMAZAT podkladová tabulka'!AD70</f>
        <v>241602.1</v>
      </c>
      <c r="M70" s="195" t="str">
        <f>'[1]NEMAZAT podkladová tabulka'!AE70</f>
        <v>Interreg V-A SK - AT</v>
      </c>
      <c r="N70" s="197">
        <f>'[1]NEMAZAT podkladová tabulka'!AF70</f>
        <v>67488.399999999994</v>
      </c>
      <c r="O70" s="197">
        <f>'[1]NEMAZAT podkladová tabulka'!AG70</f>
        <v>67488.399999999994</v>
      </c>
      <c r="P70" s="198">
        <f>'[1]NEMAZAT podkladová tabulka'!AH70</f>
        <v>0</v>
      </c>
    </row>
    <row r="71" spans="1:16" ht="36" x14ac:dyDescent="0.25">
      <c r="A71" s="36">
        <v>69</v>
      </c>
      <c r="B71" s="37" t="str">
        <f>'[1]NEMAZAT podkladová tabulka'!P71</f>
        <v>VII. Verejný poriadok a verejná bezpečnosť, územné plánovanie</v>
      </c>
      <c r="C71" s="37" t="str">
        <f>'[1]NEMAZAT podkladová tabulka'!O71</f>
        <v>D. Kvalita životného prostredia a mestského priestoru</v>
      </c>
      <c r="D71" s="37" t="str">
        <f>'[1]NEMAZAT podkladová tabulka'!R71</f>
        <v>D.I) Program vytvárania mestského prostredia, revitalizácia verejných priestorov a zachovanie charakteru špecifických častí mesta</v>
      </c>
      <c r="E71" s="38" t="str">
        <f>'[1]NEMAZAT podkladová tabulka'!S71</f>
        <v>D.I.e)</v>
      </c>
      <c r="F71" s="177" t="str">
        <f>'[1]NEMAZAT podkladová tabulka'!N71</f>
        <v>Urbanistická štúdia výškového zónovania Hlavného mesta</v>
      </c>
      <c r="G71" s="178" t="str">
        <f>'[1]NEMAZAT podkladová tabulka'!AT71</f>
        <v>Program 2 Verejná infraštruktúra</v>
      </c>
      <c r="H71" s="179" t="str">
        <f>'[1]NEMAZAT podkladová tabulka'!AU71</f>
        <v>2.1 Územné plánovanie a rozvoj</v>
      </c>
      <c r="I71" s="180" t="str">
        <f>'[1]NEMAZAT podkladová tabulka'!AB71</f>
        <v>2014-2019</v>
      </c>
      <c r="J71" s="181">
        <f>'[1]NEMAZAT podkladová tabulka'!AA71</f>
        <v>0</v>
      </c>
      <c r="K71" s="182">
        <f>'[1]NEMAZAT podkladová tabulka'!AC71</f>
        <v>0</v>
      </c>
      <c r="L71" s="182">
        <f>'[1]NEMAZAT podkladová tabulka'!AD71</f>
        <v>0</v>
      </c>
      <c r="M71" s="180">
        <f>'[1]NEMAZAT podkladová tabulka'!AE71</f>
        <v>0</v>
      </c>
      <c r="N71" s="182">
        <f>'[1]NEMAZAT podkladová tabulka'!AF71</f>
        <v>0</v>
      </c>
      <c r="O71" s="182">
        <f>'[1]NEMAZAT podkladová tabulka'!AG71</f>
        <v>0</v>
      </c>
      <c r="P71" s="183">
        <f>'[1]NEMAZAT podkladová tabulka'!AH71</f>
        <v>0</v>
      </c>
    </row>
    <row r="72" spans="1:16" ht="24" x14ac:dyDescent="0.25">
      <c r="A72" s="36">
        <v>70</v>
      </c>
      <c r="B72" s="37" t="str">
        <f>'[1]NEMAZAT podkladová tabulka'!P72</f>
        <v>VII. Verejný poriadok a verejná bezpečnosť, územné plánovanie</v>
      </c>
      <c r="C72" s="37" t="str">
        <f>'[1]NEMAZAT podkladová tabulka'!O72</f>
        <v>D. Kvalita životného prostredia a mestského priestoru</v>
      </c>
      <c r="D72" s="37" t="str">
        <f>'[1]NEMAZAT podkladová tabulka'!R72</f>
        <v>B.II) Program rozvoja inštitúcií, kľúčových pre znalostnú ekonomiku</v>
      </c>
      <c r="E72" s="38" t="str">
        <f>'[1]NEMAZAT podkladová tabulka'!S72</f>
        <v>B.II.b)</v>
      </c>
      <c r="F72" s="177" t="str">
        <f>'[1]NEMAZAT podkladová tabulka'!N72</f>
        <v>MUNISS - Medzinárodná univerzitná študentská súťaž</v>
      </c>
      <c r="G72" s="178" t="str">
        <f>'[1]NEMAZAT podkladová tabulka'!AT72</f>
        <v>Program 2 Verejná infraštruktúra</v>
      </c>
      <c r="H72" s="179" t="str">
        <f>'[1]NEMAZAT podkladová tabulka'!AU72</f>
        <v>2.1 Územné plánovanie a rozvoj</v>
      </c>
      <c r="I72" s="180">
        <f>'[1]NEMAZAT podkladová tabulka'!AB72</f>
        <v>2018</v>
      </c>
      <c r="J72" s="181">
        <f>'[1]NEMAZAT podkladová tabulka'!AA72</f>
        <v>20000</v>
      </c>
      <c r="K72" s="182">
        <f>'[1]NEMAZAT podkladová tabulka'!AC72</f>
        <v>19937.8</v>
      </c>
      <c r="L72" s="182">
        <f>'[1]NEMAZAT podkladová tabulka'!AD72</f>
        <v>0</v>
      </c>
      <c r="M72" s="180" t="str">
        <f>'[1]NEMAZAT podkladová tabulka'!AE72</f>
        <v>x</v>
      </c>
      <c r="N72" s="182">
        <f>'[1]NEMAZAT podkladová tabulka'!AF72</f>
        <v>20000</v>
      </c>
      <c r="O72" s="182">
        <f>'[1]NEMAZAT podkladová tabulka'!AG72</f>
        <v>20000</v>
      </c>
      <c r="P72" s="183">
        <f>'[1]NEMAZAT podkladová tabulka'!AH72</f>
        <v>0</v>
      </c>
    </row>
    <row r="73" spans="1:16" ht="48" x14ac:dyDescent="0.25">
      <c r="A73" s="30">
        <v>71</v>
      </c>
      <c r="B73" s="31" t="str">
        <f>'[1]NEMAZAT podkladová tabulka'!P73</f>
        <v>III. Kultúra</v>
      </c>
      <c r="C73" s="31" t="str">
        <f>'[1]NEMAZAT podkladová tabulka'!O73</f>
        <v>C. Kvalita života a ľudské zdroje</v>
      </c>
      <c r="D73" s="31" t="str">
        <f>'[1]NEMAZAT podkladová tabulka'!R73</f>
        <v>C.III) Skvalitnenie infraštruktúry pre šport, kultúru, umenie a voľný čas</v>
      </c>
      <c r="E73" s="32" t="str">
        <f>'[1]NEMAZAT podkladová tabulka'!S73</f>
        <v>C.III.c) + napĺňa prioritu B.IV. Bratislava- mesto kultúry a kreatívneho priemyslu – B.IV.b)</v>
      </c>
      <c r="F73" s="121" t="str">
        <f>'[1]NEMAZAT podkladová tabulka'!N73</f>
        <v>NKP hrad Devín – zámer výstavby budovy správy NKP hradu Devín so zázemím pre verejnosť a  rekonštrukčné práce obnovy areálu NKP</v>
      </c>
      <c r="G73" s="120" t="str">
        <f>'[1]NEMAZAT podkladová tabulka'!AT73</f>
        <v>Program 7 Efektívna a transparentná samospráva</v>
      </c>
      <c r="H73" s="199" t="str">
        <f>'[1]NEMAZAT podkladová tabulka'!AU73</f>
        <v>7.6 Rozvojové a EÚ projekty</v>
      </c>
      <c r="I73" s="200" t="str">
        <f>'[1]NEMAZAT podkladová tabulka'!AB73</f>
        <v>2017-2020</v>
      </c>
      <c r="J73" s="201">
        <f>'[1]NEMAZAT podkladová tabulka'!AA73</f>
        <v>198211</v>
      </c>
      <c r="K73" s="208">
        <f>'[1]NEMAZAT podkladová tabulka'!AC73</f>
        <v>198211</v>
      </c>
      <c r="L73" s="208">
        <f>'[1]NEMAZAT podkladová tabulka'!AD73</f>
        <v>0</v>
      </c>
      <c r="M73" s="209" t="str">
        <f>'[1]NEMAZAT podkladová tabulka'!AE73</f>
        <v>x</v>
      </c>
      <c r="N73" s="208">
        <f>'[1]NEMAZAT podkladová tabulka'!AF73</f>
        <v>99873</v>
      </c>
      <c r="O73" s="208">
        <f>'[1]NEMAZAT podkladová tabulka'!AG73</f>
        <v>99873</v>
      </c>
      <c r="P73" s="210">
        <f>'[1]NEMAZAT podkladová tabulka'!AH73</f>
        <v>0</v>
      </c>
    </row>
    <row r="74" spans="1:16" ht="48" x14ac:dyDescent="0.25">
      <c r="A74" s="30">
        <v>72</v>
      </c>
      <c r="B74" s="31" t="str">
        <f>'[1]NEMAZAT podkladová tabulka'!P74</f>
        <v>III. Kultúra</v>
      </c>
      <c r="C74" s="31" t="str">
        <f>'[1]NEMAZAT podkladová tabulka'!O74</f>
        <v>C. Kvalita života a ľudské zdroje</v>
      </c>
      <c r="D74" s="31" t="str">
        <f>'[1]NEMAZAT podkladová tabulka'!R74</f>
        <v>C.III) Skvalitnenie infraštruktúry pre šport, kultúru, umenie a voľný čas</v>
      </c>
      <c r="E74" s="32" t="str">
        <f>'[1]NEMAZAT podkladová tabulka'!S74</f>
        <v>C.III.c) + napĺňa prioritu B.IV. Bratislava- mesto kultúry a kreatívneho priemyslu – B.IV.b)</v>
      </c>
      <c r="F74" s="121" t="str">
        <f>'[1]NEMAZAT podkladová tabulka'!N74</f>
        <v>NKP hrad Devín – sprístupnenie horného hradu verejnosti a zámer výstavby budovy správy hradu Devín so zázemím pre verejnosť</v>
      </c>
      <c r="G74" s="120" t="str">
        <f>'[1]NEMAZAT podkladová tabulka'!AT74</f>
        <v>Program 7 Efektívna a transparentná samospráva</v>
      </c>
      <c r="H74" s="199" t="str">
        <f>'[1]NEMAZAT podkladová tabulka'!AU74</f>
        <v>7.6 Rozvojové a EÚ projekty</v>
      </c>
      <c r="I74" s="200" t="str">
        <f>'[1]NEMAZAT podkladová tabulka'!AB74</f>
        <v>2017-2018</v>
      </c>
      <c r="J74" s="201">
        <f>'[1]NEMAZAT podkladová tabulka'!AA74</f>
        <v>546819</v>
      </c>
      <c r="K74" s="208">
        <f>'[1]NEMAZAT podkladová tabulka'!AC74</f>
        <v>112782</v>
      </c>
      <c r="L74" s="208">
        <f>'[1]NEMAZAT podkladová tabulka'!AD74</f>
        <v>434037</v>
      </c>
      <c r="M74" s="209" t="str">
        <f>'[1]NEMAZAT podkladová tabulka'!AE74</f>
        <v>Fin. mechanizmus EHP a Nórsko</v>
      </c>
      <c r="N74" s="208">
        <f>'[1]NEMAZAT podkladová tabulka'!AF74</f>
        <v>29535</v>
      </c>
      <c r="O74" s="208">
        <f>'[1]NEMAZAT podkladová tabulka'!AG74</f>
        <v>0</v>
      </c>
      <c r="P74" s="210">
        <f>'[1]NEMAZAT podkladová tabulka'!AH74</f>
        <v>29535</v>
      </c>
    </row>
    <row r="75" spans="1:16" ht="24" x14ac:dyDescent="0.25">
      <c r="A75" s="46">
        <v>73</v>
      </c>
      <c r="B75" s="47" t="str">
        <f>'[1]NEMAZAT podkladová tabulka'!P75</f>
        <v>I. Doprava (Mobilita, informačné systémy)</v>
      </c>
      <c r="C75" s="47" t="str">
        <f>'[1]NEMAZAT podkladová tabulka'!O75</f>
        <v>E. Doprava a technická infraštruktúra</v>
      </c>
      <c r="D75" s="47" t="str">
        <f>'[1]NEMAZAT podkladová tabulka'!R75</f>
        <v>E.I) Systém mestskej hromadnej dopravy</v>
      </c>
      <c r="E75" s="48" t="str">
        <f>'[1]NEMAZAT podkladová tabulka'!S75</f>
        <v>E.I.a)</v>
      </c>
      <c r="F75" s="98" t="str">
        <f>'[1]NEMAZAT podkladová tabulka'!N75</f>
        <v>Modernizácia električkových tratí - Vajnorská radiála</v>
      </c>
      <c r="G75" s="97" t="str">
        <f>'[1]NEMAZAT podkladová tabulka'!AT75</f>
        <v>Program 2 Verejná infraštruktúra</v>
      </c>
      <c r="H75" s="172" t="str">
        <f>'[1]NEMAZAT podkladová tabulka'!AU75</f>
        <v>2.3 Nosný dopravný systém</v>
      </c>
      <c r="I75" s="173" t="str">
        <f>'[1]NEMAZAT podkladová tabulka'!AB75</f>
        <v>2014-2023</v>
      </c>
      <c r="J75" s="174">
        <f>'[1]NEMAZAT podkladová tabulka'!AA75</f>
        <v>75733999</v>
      </c>
      <c r="K75" s="175">
        <f>'[1]NEMAZAT podkladová tabulka'!AC75</f>
        <v>0</v>
      </c>
      <c r="L75" s="175">
        <f>'[1]NEMAZAT podkladová tabulka'!AD75</f>
        <v>0</v>
      </c>
      <c r="M75" s="173">
        <f>'[1]NEMAZAT podkladová tabulka'!AE75</f>
        <v>0</v>
      </c>
      <c r="N75" s="175">
        <f>'[1]NEMAZAT podkladová tabulka'!AF75</f>
        <v>0</v>
      </c>
      <c r="O75" s="175">
        <f>'[1]NEMAZAT podkladová tabulka'!AG75</f>
        <v>0</v>
      </c>
      <c r="P75" s="176">
        <f>'[1]NEMAZAT podkladová tabulka'!AH75</f>
        <v>0</v>
      </c>
    </row>
    <row r="76" spans="1:16" ht="24" x14ac:dyDescent="0.25">
      <c r="A76" s="46">
        <v>74</v>
      </c>
      <c r="B76" s="47" t="str">
        <f>'[1]NEMAZAT podkladová tabulka'!P76</f>
        <v>I. Doprava (Mobilita, informačné systémy)</v>
      </c>
      <c r="C76" s="47" t="str">
        <f>'[1]NEMAZAT podkladová tabulka'!O76</f>
        <v>E. Doprava a technická infraštruktúra</v>
      </c>
      <c r="D76" s="47" t="str">
        <f>'[1]NEMAZAT podkladová tabulka'!R76</f>
        <v>E.I) Systém mestskej hromadnej dopravy</v>
      </c>
      <c r="E76" s="48" t="str">
        <f>'[1]NEMAZAT podkladová tabulka'!S76</f>
        <v>E.I.a)</v>
      </c>
      <c r="F76" s="98" t="str">
        <f>'[1]NEMAZAT podkladová tabulka'!N76</f>
        <v>Modernizácia električkových tratí - Ružinovská radiála</v>
      </c>
      <c r="G76" s="97" t="str">
        <f>'[1]NEMAZAT podkladová tabulka'!AT76</f>
        <v>Program 2 Verejná infraštruktúra</v>
      </c>
      <c r="H76" s="172" t="str">
        <f>'[1]NEMAZAT podkladová tabulka'!AU76</f>
        <v>2.3 Nosný dopravný systém</v>
      </c>
      <c r="I76" s="173" t="str">
        <f>'[1]NEMAZAT podkladová tabulka'!AB76</f>
        <v>2014-2023</v>
      </c>
      <c r="J76" s="174">
        <f>'[1]NEMAZAT podkladová tabulka'!AA76</f>
        <v>47923810</v>
      </c>
      <c r="K76" s="175">
        <f>'[1]NEMAZAT podkladová tabulka'!AC76</f>
        <v>0</v>
      </c>
      <c r="L76" s="175">
        <f>'[1]NEMAZAT podkladová tabulka'!AD76</f>
        <v>0</v>
      </c>
      <c r="M76" s="173">
        <f>'[1]NEMAZAT podkladová tabulka'!AE76</f>
        <v>0</v>
      </c>
      <c r="N76" s="175">
        <f>'[1]NEMAZAT podkladová tabulka'!AF76</f>
        <v>0</v>
      </c>
      <c r="O76" s="175">
        <f>'[1]NEMAZAT podkladová tabulka'!AG76</f>
        <v>0</v>
      </c>
      <c r="P76" s="176">
        <f>'[1]NEMAZAT podkladová tabulka'!AH76</f>
        <v>0</v>
      </c>
    </row>
    <row r="77" spans="1:16" ht="24" x14ac:dyDescent="0.25">
      <c r="A77" s="46">
        <v>75</v>
      </c>
      <c r="B77" s="47" t="str">
        <f>'[1]NEMAZAT podkladová tabulka'!P77</f>
        <v>I. Doprava (Mobilita, informačné systémy)</v>
      </c>
      <c r="C77" s="47" t="str">
        <f>'[1]NEMAZAT podkladová tabulka'!O77</f>
        <v>E. Doprava a technická infraštruktúra</v>
      </c>
      <c r="D77" s="47" t="str">
        <f>'[1]NEMAZAT podkladová tabulka'!R77</f>
        <v>E.I) Systém mestskej hromadnej dopravy</v>
      </c>
      <c r="E77" s="48" t="str">
        <f>'[1]NEMAZAT podkladová tabulka'!S77</f>
        <v>E.I.a)</v>
      </c>
      <c r="F77" s="98" t="str">
        <f>'[1]NEMAZAT podkladová tabulka'!N77</f>
        <v>Modernizácia električkových tratí - Dúbravsko - Karloveská radiála</v>
      </c>
      <c r="G77" s="97" t="str">
        <f>'[1]NEMAZAT podkladová tabulka'!AT77</f>
        <v>Program 2 Verejná infraštruktúra</v>
      </c>
      <c r="H77" s="172" t="str">
        <f>'[1]NEMAZAT podkladová tabulka'!AU77</f>
        <v>2.3 Nosný dopravný systém</v>
      </c>
      <c r="I77" s="173" t="str">
        <f>'[1]NEMAZAT podkladová tabulka'!AB77</f>
        <v>2014-2020</v>
      </c>
      <c r="J77" s="174">
        <f>'[1]NEMAZAT podkladová tabulka'!AA77</f>
        <v>67809857</v>
      </c>
      <c r="K77" s="175">
        <f>'[1]NEMAZAT podkladová tabulka'!AC77</f>
        <v>0</v>
      </c>
      <c r="L77" s="175">
        <f>'[1]NEMAZAT podkladová tabulka'!AD77</f>
        <v>0</v>
      </c>
      <c r="M77" s="173">
        <f>'[1]NEMAZAT podkladová tabulka'!AE77</f>
        <v>0</v>
      </c>
      <c r="N77" s="175">
        <f>'[1]NEMAZAT podkladová tabulka'!AF77</f>
        <v>0</v>
      </c>
      <c r="O77" s="175">
        <f>'[1]NEMAZAT podkladová tabulka'!AG77</f>
        <v>0</v>
      </c>
      <c r="P77" s="176">
        <f>'[1]NEMAZAT podkladová tabulka'!AH77</f>
        <v>0</v>
      </c>
    </row>
    <row r="78" spans="1:16" ht="36" x14ac:dyDescent="0.25">
      <c r="A78" s="36">
        <v>76</v>
      </c>
      <c r="B78" s="37" t="str">
        <f>'[1]NEMAZAT podkladová tabulka'!P78</f>
        <v>VIII. Verejný priestor a životné prostredie</v>
      </c>
      <c r="C78" s="37" t="str">
        <f>'[1]NEMAZAT podkladová tabulka'!O78</f>
        <v>D. Kvalita životného prostredia a mestského priestoru</v>
      </c>
      <c r="D78" s="37" t="str">
        <f>'[1]NEMAZAT podkladová tabulka'!R78</f>
        <v>D.V) Program efektívneho nakladania s odpadmi</v>
      </c>
      <c r="E78" s="38" t="str">
        <f>'[1]NEMAZAT podkladová tabulka'!S78</f>
        <v>D.V.b)</v>
      </c>
      <c r="F78" s="177" t="str">
        <f>'[1]NEMAZAT podkladová tabulka'!N78</f>
        <v>Budovenie zberného dvora v MČ Dúbravka</v>
      </c>
      <c r="G78" s="178" t="str">
        <f>'[1]NEMAZAT podkladová tabulka'!AT78</f>
        <v>Program 3 Poriadok a bezpečnosť</v>
      </c>
      <c r="H78" s="179" t="str">
        <f>'[1]NEMAZAT podkladová tabulka'!AU78</f>
        <v>3.1 Odpadové hospodárstvo a veterinárna oblasť</v>
      </c>
      <c r="I78" s="180" t="str">
        <f>'[1]NEMAZAT podkladová tabulka'!AB78</f>
        <v>2017-2019</v>
      </c>
      <c r="J78" s="181">
        <f>'[1]NEMAZAT podkladová tabulka'!AA78</f>
        <v>455130</v>
      </c>
      <c r="K78" s="182">
        <f>'[1]NEMAZAT podkladová tabulka'!AC78</f>
        <v>0</v>
      </c>
      <c r="L78" s="182">
        <f>'[1]NEMAZAT podkladová tabulka'!AD78</f>
        <v>0</v>
      </c>
      <c r="M78" s="180">
        <f>'[1]NEMAZAT podkladová tabulka'!AE78</f>
        <v>0</v>
      </c>
      <c r="N78" s="182">
        <f>'[1]NEMAZAT podkladová tabulka'!AF78</f>
        <v>5130</v>
      </c>
      <c r="O78" s="182">
        <f>'[1]NEMAZAT podkladová tabulka'!AG78</f>
        <v>5130</v>
      </c>
      <c r="P78" s="183">
        <f>'[1]NEMAZAT podkladová tabulka'!AH78</f>
        <v>0</v>
      </c>
    </row>
    <row r="79" spans="1:16" ht="36" x14ac:dyDescent="0.25">
      <c r="A79" s="36">
        <v>77</v>
      </c>
      <c r="B79" s="37" t="str">
        <f>'[1]NEMAZAT podkladová tabulka'!P79</f>
        <v>VIII. Verejný priestor a životné prostredie</v>
      </c>
      <c r="C79" s="37" t="str">
        <f>'[1]NEMAZAT podkladová tabulka'!O79</f>
        <v>D. Kvalita životného prostredia a mestského priestoru</v>
      </c>
      <c r="D79" s="37" t="str">
        <f>'[1]NEMAZAT podkladová tabulka'!R79</f>
        <v>D.V) Program efektívneho nakladania s odpadmi</v>
      </c>
      <c r="E79" s="38" t="str">
        <f>'[1]NEMAZAT podkladová tabulka'!S79</f>
        <v>D.V.a)</v>
      </c>
      <c r="F79" s="177" t="str">
        <f>'[1]NEMAZAT podkladová tabulka'!N79</f>
        <v>Zber biologicky rozložiteľného odpadu zo záhrad</v>
      </c>
      <c r="G79" s="178" t="str">
        <f>'[1]NEMAZAT podkladová tabulka'!AT79</f>
        <v>Program 3 Poriadok a bezpečnosť</v>
      </c>
      <c r="H79" s="179" t="str">
        <f>'[1]NEMAZAT podkladová tabulka'!AU79</f>
        <v>3.1 Odpadové hospodárstvo a veterinárna oblasť</v>
      </c>
      <c r="I79" s="180" t="str">
        <f>'[1]NEMAZAT podkladová tabulka'!AB79</f>
        <v>2017-2018</v>
      </c>
      <c r="J79" s="181">
        <f>'[1]NEMAZAT podkladová tabulka'!AA79</f>
        <v>35133.33</v>
      </c>
      <c r="K79" s="182">
        <f>'[1]NEMAZAT podkladová tabulka'!AC79</f>
        <v>35133.33</v>
      </c>
      <c r="L79" s="182">
        <f>'[1]NEMAZAT podkladová tabulka'!AD79</f>
        <v>0</v>
      </c>
      <c r="M79" s="180">
        <f>'[1]NEMAZAT podkladová tabulka'!AE79</f>
        <v>0</v>
      </c>
      <c r="N79" s="182">
        <f>'[1]NEMAZAT podkladová tabulka'!AF79</f>
        <v>21800</v>
      </c>
      <c r="O79" s="182">
        <f>'[1]NEMAZAT podkladová tabulka'!AG79</f>
        <v>21800</v>
      </c>
      <c r="P79" s="183">
        <f>'[1]NEMAZAT podkladová tabulka'!AH79</f>
        <v>0</v>
      </c>
    </row>
    <row r="80" spans="1:16" ht="36" x14ac:dyDescent="0.25">
      <c r="A80" s="36">
        <v>78</v>
      </c>
      <c r="B80" s="37" t="str">
        <f>'[1]NEMAZAT podkladová tabulka'!P80</f>
        <v>VIII. Verejný priestor a životné prostredie</v>
      </c>
      <c r="C80" s="37" t="str">
        <f>'[1]NEMAZAT podkladová tabulka'!O80</f>
        <v>D. Kvalita životného prostredia a mestského priestoru</v>
      </c>
      <c r="D80" s="37" t="str">
        <f>'[1]NEMAZAT podkladová tabulka'!R80</f>
        <v>D.V) Program efektívneho nakladania s odpadmi</v>
      </c>
      <c r="E80" s="38" t="str">
        <f>'[1]NEMAZAT podkladová tabulka'!S80</f>
        <v>D.V.a)</v>
      </c>
      <c r="F80" s="177" t="str">
        <f>'[1]NEMAZAT podkladová tabulka'!N80</f>
        <v>Program odpadového hospodárstva na roky 2016 -2020</v>
      </c>
      <c r="G80" s="178" t="str">
        <f>'[1]NEMAZAT podkladová tabulka'!AT80</f>
        <v>Program 3 Poriadok a bezpečnosť</v>
      </c>
      <c r="H80" s="179" t="str">
        <f>'[1]NEMAZAT podkladová tabulka'!AU80</f>
        <v>3.1 Odpadové hospodárstvo a veterinárna oblasť</v>
      </c>
      <c r="I80" s="180" t="str">
        <f>'[1]NEMAZAT podkladová tabulka'!AB80</f>
        <v>2016 - 2020</v>
      </c>
      <c r="J80" s="181">
        <f>'[1]NEMAZAT podkladová tabulka'!AA80</f>
        <v>0</v>
      </c>
      <c r="K80" s="182">
        <f>'[1]NEMAZAT podkladová tabulka'!AC80</f>
        <v>0</v>
      </c>
      <c r="L80" s="182">
        <f>'[1]NEMAZAT podkladová tabulka'!AD80</f>
        <v>0</v>
      </c>
      <c r="M80" s="180">
        <f>'[1]NEMAZAT podkladová tabulka'!AE80</f>
        <v>0</v>
      </c>
      <c r="N80" s="182">
        <f>'[1]NEMAZAT podkladová tabulka'!AF80</f>
        <v>0</v>
      </c>
      <c r="O80" s="182">
        <f>'[1]NEMAZAT podkladová tabulka'!AG80</f>
        <v>0</v>
      </c>
      <c r="P80" s="183">
        <f>'[1]NEMAZAT podkladová tabulka'!AH80</f>
        <v>0</v>
      </c>
    </row>
    <row r="81" spans="1:16" ht="24" x14ac:dyDescent="0.25">
      <c r="A81" s="46">
        <v>79</v>
      </c>
      <c r="B81" s="47" t="str">
        <f>'[1]NEMAZAT podkladová tabulka'!P81</f>
        <v>I. Doprava (Mobilita, informačné systémy)</v>
      </c>
      <c r="C81" s="47" t="str">
        <f>'[1]NEMAZAT podkladová tabulka'!O81</f>
        <v>E. Doprava a technická infraštruktúra</v>
      </c>
      <c r="D81" s="47" t="str">
        <f>'[1]NEMAZAT podkladová tabulka'!R81</f>
        <v>E.I) Systém mestskej hromadnej dopravy</v>
      </c>
      <c r="E81" s="48" t="str">
        <f>'[1]NEMAZAT podkladová tabulka'!S81</f>
        <v>E.I.e)</v>
      </c>
      <c r="F81" s="98" t="str">
        <f>'[1]NEMAZAT podkladová tabulka'!N81</f>
        <v>Obnova vozového parku autobusov</v>
      </c>
      <c r="G81" s="97" t="str">
        <f>'[1]NEMAZAT podkladová tabulka'!AT81</f>
        <v>Program 1 Mobilita a verejná doprava</v>
      </c>
      <c r="H81" s="172" t="str">
        <f>'[1]NEMAZAT podkladová tabulka'!AU81</f>
        <v>1.1 Integrovaný systém verejnej dopravy</v>
      </c>
      <c r="I81" s="173" t="str">
        <f>'[1]NEMAZAT podkladová tabulka'!AB81</f>
        <v>2017 - 2018</v>
      </c>
      <c r="J81" s="174">
        <f>'[1]NEMAZAT podkladová tabulka'!AA81</f>
        <v>23914752</v>
      </c>
      <c r="K81" s="175">
        <f>'[1]NEMAZAT podkladová tabulka'!AC81</f>
        <v>0</v>
      </c>
      <c r="L81" s="175">
        <f>'[1]NEMAZAT podkladová tabulka'!AD81</f>
        <v>0</v>
      </c>
      <c r="M81" s="173">
        <f>'[1]NEMAZAT podkladová tabulka'!AE81</f>
        <v>0</v>
      </c>
      <c r="N81" s="175">
        <f>'[1]NEMAZAT podkladová tabulka'!AF81</f>
        <v>0</v>
      </c>
      <c r="O81" s="175">
        <f>'[1]NEMAZAT podkladová tabulka'!AG81</f>
        <v>0</v>
      </c>
      <c r="P81" s="176">
        <f>'[1]NEMAZAT podkladová tabulka'!AH81</f>
        <v>0</v>
      </c>
    </row>
    <row r="82" spans="1:16" ht="36" x14ac:dyDescent="0.25">
      <c r="A82" s="63">
        <v>80</v>
      </c>
      <c r="B82" s="64" t="str">
        <f>'[1]NEMAZAT podkladová tabulka'!P82</f>
        <v>II. Správa mesta a nakladanie s majetkom mesta</v>
      </c>
      <c r="C82" s="64" t="str">
        <f>'[1]NEMAZAT podkladová tabulka'!O82</f>
        <v>F. Správa a riadenie mesta</v>
      </c>
      <c r="D82" s="64" t="str">
        <f>'[1]NEMAZAT podkladová tabulka'!R82</f>
        <v>F.VI) Systémové prepojenie územného a socio-ekonomického plánovania mesta</v>
      </c>
      <c r="E82" s="65" t="str">
        <f>'[1]NEMAZAT podkladová tabulka'!S82</f>
        <v>F.IV.b)</v>
      </c>
      <c r="F82" s="167" t="str">
        <f>'[1]NEMAZAT podkladová tabulka'!N82</f>
        <v>Program hospodárskeho a sociálneho rozvoja hlavného mesta SR Bratislavy na roky 2021 - 2030</v>
      </c>
      <c r="G82" s="168" t="str">
        <f>'[1]NEMAZAT podkladová tabulka'!AT82</f>
        <v>Program 7 Efektívna a transparentná samospráva</v>
      </c>
      <c r="H82" s="169" t="str">
        <f>'[1]NEMAZAT podkladová tabulka'!AU82</f>
        <v>7.6 Rozvojové a EÚ projekty</v>
      </c>
      <c r="I82" s="162" t="str">
        <f>'[1]NEMAZAT podkladová tabulka'!AB82</f>
        <v>2018 - 2021</v>
      </c>
      <c r="J82" s="163">
        <f>'[1]NEMAZAT podkladová tabulka'!AA82</f>
        <v>100000</v>
      </c>
      <c r="K82" s="170">
        <f>'[1]NEMAZAT podkladová tabulka'!AC82</f>
        <v>100000</v>
      </c>
      <c r="L82" s="170">
        <f>'[1]NEMAZAT podkladová tabulka'!AD82</f>
        <v>0</v>
      </c>
      <c r="M82" s="162">
        <f>'[1]NEMAZAT podkladová tabulka'!AE82</f>
        <v>0</v>
      </c>
      <c r="N82" s="170">
        <f>'[1]NEMAZAT podkladová tabulka'!AF82</f>
        <v>0</v>
      </c>
      <c r="O82" s="170">
        <f>'[1]NEMAZAT podkladová tabulka'!AG82</f>
        <v>0</v>
      </c>
      <c r="P82" s="171">
        <f>'[1]NEMAZAT podkladová tabulka'!AH82</f>
        <v>0</v>
      </c>
    </row>
    <row r="83" spans="1:16" ht="36" x14ac:dyDescent="0.25">
      <c r="A83" s="30">
        <v>81</v>
      </c>
      <c r="B83" s="31" t="str">
        <f>'[1]NEMAZAT podkladová tabulka'!P83</f>
        <v>III. Kultúra</v>
      </c>
      <c r="C83" s="31" t="str">
        <f>'[1]NEMAZAT podkladová tabulka'!O83</f>
        <v>C. Kvalita života a ľudské zdroje</v>
      </c>
      <c r="D83" s="31" t="str">
        <f>'[1]NEMAZAT podkladová tabulka'!R83</f>
        <v>C.I) Preventívna a prorodinná politika mesta</v>
      </c>
      <c r="E83" s="32" t="str">
        <f>'[1]NEMAZAT podkladová tabulka'!S83</f>
        <v>C.I.b)</v>
      </c>
      <c r="F83" s="121" t="str">
        <f>'[1]NEMAZAT podkladová tabulka'!N83</f>
        <v>Rozširovanie služieb pre rodiny s deťmi</v>
      </c>
      <c r="G83" s="120" t="str">
        <f>'[1]NEMAZAT podkladová tabulka'!AT83</f>
        <v>Program 4 Kultúra, šport, podpora služieb a cestovného ruchu</v>
      </c>
      <c r="H83" s="199" t="str">
        <f>'[1]NEMAZAT podkladová tabulka'!AU83</f>
        <v>4.5 Rekreačné a športové služby</v>
      </c>
      <c r="I83" s="200">
        <f>'[1]NEMAZAT podkladová tabulka'!AB83</f>
        <v>2018</v>
      </c>
      <c r="J83" s="201" t="str">
        <f>'[1]NEMAZAT podkladová tabulka'!AA83</f>
        <v>Realizujú CVČ v rámci vlastných rozpočtov</v>
      </c>
      <c r="K83" s="202">
        <f>'[1]NEMAZAT podkladová tabulka'!AC83</f>
        <v>0</v>
      </c>
      <c r="L83" s="202">
        <f>'[1]NEMAZAT podkladová tabulka'!AD83</f>
        <v>0</v>
      </c>
      <c r="M83" s="200">
        <f>'[1]NEMAZAT podkladová tabulka'!AE83</f>
        <v>0</v>
      </c>
      <c r="N83" s="202">
        <f>'[1]NEMAZAT podkladová tabulka'!AF83</f>
        <v>0</v>
      </c>
      <c r="O83" s="202">
        <f>'[1]NEMAZAT podkladová tabulka'!AG83</f>
        <v>0</v>
      </c>
      <c r="P83" s="203">
        <f>'[1]NEMAZAT podkladová tabulka'!AH83</f>
        <v>0</v>
      </c>
    </row>
    <row r="84" spans="1:16" ht="36" x14ac:dyDescent="0.25">
      <c r="A84" s="36">
        <v>82</v>
      </c>
      <c r="B84" s="37" t="str">
        <f>'[1]NEMAZAT podkladová tabulka'!P84</f>
        <v>VIII. Verejný priestor a životné prostredie</v>
      </c>
      <c r="C84" s="37" t="str">
        <f>'[1]NEMAZAT podkladová tabulka'!O84</f>
        <v>D. Kvalita životného prostredia a mestského priestoru</v>
      </c>
      <c r="D84" s="37" t="str">
        <f>'[1]NEMAZAT podkladová tabulka'!R84</f>
        <v>D.I) Program vytvárania mestského prostredia, revitalizácia verejných priestorov a zachovanie charakteru špecifických častí mesta</v>
      </c>
      <c r="E84" s="38" t="str">
        <f>'[1]NEMAZAT podkladová tabulka'!S84</f>
        <v>D.I.a)</v>
      </c>
      <c r="F84" s="177" t="str">
        <f>'[1]NEMAZAT podkladová tabulka'!N84</f>
        <v>Sanácia geologického prostredia Devínska cesta - skalný odrez</v>
      </c>
      <c r="G84" s="178" t="str">
        <f>'[1]NEMAZAT podkladová tabulka'!AT84</f>
        <v>Program 7 Efektívna a transparentná samospráva</v>
      </c>
      <c r="H84" s="179" t="str">
        <f>'[1]NEMAZAT podkladová tabulka'!AU84</f>
        <v>7.6 Rozvojové a EÚ projekty</v>
      </c>
      <c r="I84" s="180">
        <f>'[1]NEMAZAT podkladová tabulka'!AB84</f>
        <v>2018</v>
      </c>
      <c r="J84" s="181">
        <f>'[1]NEMAZAT podkladová tabulka'!AA84</f>
        <v>370456</v>
      </c>
      <c r="K84" s="182">
        <f>'[1]NEMAZAT podkladová tabulka'!AC84</f>
        <v>171744</v>
      </c>
      <c r="L84" s="182">
        <f>'[1]NEMAZAT podkladová tabulka'!AD84</f>
        <v>198712</v>
      </c>
      <c r="M84" s="180" t="str">
        <f>'[1]NEMAZAT podkladová tabulka'!AE84</f>
        <v>Environmentálny fond</v>
      </c>
      <c r="N84" s="182">
        <f>'[1]NEMAZAT podkladová tabulka'!AF84</f>
        <v>370456</v>
      </c>
      <c r="O84" s="182">
        <f>'[1]NEMAZAT podkladová tabulka'!AG84</f>
        <v>0</v>
      </c>
      <c r="P84" s="183">
        <f>'[1]NEMAZAT podkladová tabulka'!AH84</f>
        <v>370456</v>
      </c>
    </row>
    <row r="85" spans="1:16" ht="36" x14ac:dyDescent="0.25">
      <c r="A85" s="14">
        <v>83</v>
      </c>
      <c r="B85" s="15" t="str">
        <f>'[1]NEMAZAT podkladová tabulka'!P85</f>
        <v>V. Školstvo, vzdelávanie a voľný čas, šport</v>
      </c>
      <c r="C85" s="15" t="str">
        <f>'[1]NEMAZAT podkladová tabulka'!O85</f>
        <v>A. Bratislava - nadregionálne centrum</v>
      </c>
      <c r="D85" s="15" t="str">
        <f>'[1]NEMAZAT podkladová tabulka'!R85</f>
        <v>A.III) Program "Bratislava - centrum cudzojazyčného, celoživotného vzdelávania"</v>
      </c>
      <c r="E85" s="16" t="str">
        <f>'[1]NEMAZAT podkladová tabulka'!S85</f>
        <v>A.III.b)</v>
      </c>
      <c r="F85" s="116" t="str">
        <f>'[1]NEMAZAT podkladová tabulka'!N85</f>
        <v>Podpora podujatí celoživotného vzdelávania</v>
      </c>
      <c r="G85" s="115" t="str">
        <f>'[1]NEMAZAT podkladová tabulka'!AT85</f>
        <v>Program 5 Vzdelávanie a voľný čas</v>
      </c>
      <c r="H85" s="194" t="str">
        <f>'[1]NEMAZAT podkladová tabulka'!AU85</f>
        <v>5.2 Základné umelecké školy</v>
      </c>
      <c r="I85" s="195">
        <f>'[1]NEMAZAT podkladová tabulka'!AB85</f>
        <v>2018</v>
      </c>
      <c r="J85" s="196" t="str">
        <f>'[1]NEMAZAT podkladová tabulka'!AA85</f>
        <v>Realizujú organizácie HM v rámci vlastných rozpočtov</v>
      </c>
      <c r="K85" s="197">
        <f>'[1]NEMAZAT podkladová tabulka'!AC85</f>
        <v>0</v>
      </c>
      <c r="L85" s="197">
        <f>'[1]NEMAZAT podkladová tabulka'!AD85</f>
        <v>0</v>
      </c>
      <c r="M85" s="195">
        <f>'[1]NEMAZAT podkladová tabulka'!AE85</f>
        <v>0</v>
      </c>
      <c r="N85" s="197">
        <f>'[1]NEMAZAT podkladová tabulka'!AF85</f>
        <v>0</v>
      </c>
      <c r="O85" s="197">
        <f>'[1]NEMAZAT podkladová tabulka'!AG85</f>
        <v>0</v>
      </c>
      <c r="P85" s="198">
        <f>'[1]NEMAZAT podkladová tabulka'!AH85</f>
        <v>0</v>
      </c>
    </row>
    <row r="86" spans="1:16" ht="25.5" x14ac:dyDescent="0.25">
      <c r="A86" s="46">
        <v>84</v>
      </c>
      <c r="B86" s="47" t="str">
        <f>'[1]NEMAZAT podkladová tabulka'!P86</f>
        <v>I. Doprava (Mobilita, informačné systémy)</v>
      </c>
      <c r="C86" s="47" t="str">
        <f>'[1]NEMAZAT podkladová tabulka'!O86</f>
        <v>E. Doprava a technická infraštruktúra</v>
      </c>
      <c r="D86" s="47" t="str">
        <f>'[1]NEMAZAT podkladová tabulka'!R86</f>
        <v>E.VI) Plán strategických dopravných stavieb 2011-2025</v>
      </c>
      <c r="E86" s="48" t="str">
        <f>'[1]NEMAZAT podkladová tabulka'!S86</f>
        <v>E.VI.b)</v>
      </c>
      <c r="F86" s="98" t="str">
        <f>'[1]NEMAZAT podkladová tabulka'!N86</f>
        <v>Nosný systém MHD, prevádzkový úsek Janíkov dvor - Šafárikovo námestie, 2. časť Bosákova ulica - Janíkov dvor</v>
      </c>
      <c r="G86" s="97" t="str">
        <f>'[1]NEMAZAT podkladová tabulka'!AT86</f>
        <v>Program 2 Verejná infraštruktúra</v>
      </c>
      <c r="H86" s="172" t="str">
        <f>'[1]NEMAZAT podkladová tabulka'!AU86</f>
        <v>2.3 Nosný dopravný systém</v>
      </c>
      <c r="I86" s="173" t="str">
        <f>'[1]NEMAZAT podkladová tabulka'!AB86</f>
        <v>2015 - 2023</v>
      </c>
      <c r="J86" s="174">
        <f>'[1]NEMAZAT podkladová tabulka'!AA86</f>
        <v>114667200</v>
      </c>
      <c r="K86" s="175">
        <f>'[1]NEMAZAT podkladová tabulka'!AC86</f>
        <v>5000000</v>
      </c>
      <c r="L86" s="175">
        <f>'[1]NEMAZAT podkladová tabulka'!AD86</f>
        <v>109667200</v>
      </c>
      <c r="M86" s="173" t="str">
        <f>'[1]NEMAZAT podkladová tabulka'!AE86</f>
        <v>OPII</v>
      </c>
      <c r="N86" s="175">
        <f>'[1]NEMAZAT podkladová tabulka'!AF86</f>
        <v>1101074.8999999999</v>
      </c>
      <c r="O86" s="175">
        <f>'[1]NEMAZAT podkladová tabulka'!AG86</f>
        <v>0</v>
      </c>
      <c r="P86" s="176">
        <f>'[1]NEMAZAT podkladová tabulka'!AH86</f>
        <v>1101074.8999999999</v>
      </c>
    </row>
    <row r="87" spans="1:16" ht="36" x14ac:dyDescent="0.25">
      <c r="A87" s="63">
        <v>85</v>
      </c>
      <c r="B87" s="64" t="str">
        <f>'[1]NEMAZAT podkladová tabulka'!P87</f>
        <v>II. Správa mesta a nakladanie s majetkom mesta</v>
      </c>
      <c r="C87" s="64" t="str">
        <f>'[1]NEMAZAT podkladová tabulka'!O87</f>
        <v>F. Správa a riadenie mesta</v>
      </c>
      <c r="D87" s="64" t="str">
        <f>'[1]NEMAZAT podkladová tabulka'!R87</f>
        <v>F.II) Digitálny úrad</v>
      </c>
      <c r="E87" s="65" t="str">
        <f>'[1]NEMAZAT podkladová tabulka'!S87</f>
        <v>F.II.b)</v>
      </c>
      <c r="F87" s="167" t="str">
        <f>'[1]NEMAZAT podkladová tabulka'!N87</f>
        <v>Smart City "Rozumná Bratislava 2030" - Inovačné aktivity</v>
      </c>
      <c r="G87" s="168" t="str">
        <f>'[1]NEMAZAT podkladová tabulka'!AT87</f>
        <v>Program 7 Efektívna a transparentná samospráva</v>
      </c>
      <c r="H87" s="169" t="str">
        <f>'[1]NEMAZAT podkladová tabulka'!AU87</f>
        <v>7.6 Rozvojové a EÚ projekty</v>
      </c>
      <c r="I87" s="162" t="str">
        <f>'[1]NEMAZAT podkladová tabulka'!AB87</f>
        <v>od 2016</v>
      </c>
      <c r="J87" s="163">
        <f>'[1]NEMAZAT podkladová tabulka'!AA87</f>
        <v>1099980</v>
      </c>
      <c r="K87" s="170">
        <f>'[1]NEMAZAT podkladová tabulka'!AC87</f>
        <v>1099980</v>
      </c>
      <c r="L87" s="170">
        <f>'[1]NEMAZAT podkladová tabulka'!AD87</f>
        <v>0</v>
      </c>
      <c r="M87" s="162" t="str">
        <f>'[1]NEMAZAT podkladová tabulka'!AE87</f>
        <v>x</v>
      </c>
      <c r="N87" s="170">
        <f>'[1]NEMAZAT podkladová tabulka'!AF87</f>
        <v>49980</v>
      </c>
      <c r="O87" s="170">
        <f>'[1]NEMAZAT podkladová tabulka'!AG87</f>
        <v>49980</v>
      </c>
      <c r="P87" s="171">
        <f>'[1]NEMAZAT podkladová tabulka'!AH87</f>
        <v>0</v>
      </c>
    </row>
    <row r="88" spans="1:16" ht="25.5" x14ac:dyDescent="0.25">
      <c r="A88" s="30">
        <v>86</v>
      </c>
      <c r="B88" s="31" t="str">
        <f>'[1]NEMAZAT podkladová tabulka'!P88</f>
        <v>VI. Sociálna pomoc a sociálne služby</v>
      </c>
      <c r="C88" s="31" t="str">
        <f>'[1]NEMAZAT podkladová tabulka'!O88</f>
        <v>C. Kvalita života a ľudské zdroje</v>
      </c>
      <c r="D88" s="31" t="str">
        <f>'[1]NEMAZAT podkladová tabulka'!R88</f>
        <v>C.VI) Program rozvoja sociálnych služieb</v>
      </c>
      <c r="E88" s="32" t="str">
        <f>'[1]NEMAZAT podkladová tabulka'!S88</f>
        <v>C.VI.b)</v>
      </c>
      <c r="F88" s="121" t="str">
        <f>'[1]NEMAZAT podkladová tabulka'!N88</f>
        <v>Národný projekt "Podpora deinštitucinalizácie národnej starostlivosti" pre Centrum pre deti a rodiny REPULS</v>
      </c>
      <c r="G88" s="120" t="str">
        <f>'[1]NEMAZAT podkladová tabulka'!AT88</f>
        <v>Program 6 Sociálna pomoc a sociálne služby</v>
      </c>
      <c r="H88" s="199" t="str">
        <f>'[1]NEMAZAT podkladová tabulka'!AU88</f>
        <v>6.1 Sociálna starostlivosť</v>
      </c>
      <c r="I88" s="200" t="str">
        <f>'[1]NEMAZAT podkladová tabulka'!AB88</f>
        <v>nerealizuje sa</v>
      </c>
      <c r="J88" s="201">
        <f>'[1]NEMAZAT podkladová tabulka'!AA88</f>
        <v>0</v>
      </c>
      <c r="K88" s="202">
        <f>'[1]NEMAZAT podkladová tabulka'!AC88</f>
        <v>0</v>
      </c>
      <c r="L88" s="202">
        <f>'[1]NEMAZAT podkladová tabulka'!AD88</f>
        <v>0</v>
      </c>
      <c r="M88" s="200">
        <f>'[1]NEMAZAT podkladová tabulka'!AE88</f>
        <v>0</v>
      </c>
      <c r="N88" s="202">
        <f>'[1]NEMAZAT podkladová tabulka'!AF88</f>
        <v>0</v>
      </c>
      <c r="O88" s="202">
        <f>'[1]NEMAZAT podkladová tabulka'!AG88</f>
        <v>0</v>
      </c>
      <c r="P88" s="203">
        <f>'[1]NEMAZAT podkladová tabulka'!AH88</f>
        <v>0</v>
      </c>
    </row>
    <row r="89" spans="1:16" ht="24" x14ac:dyDescent="0.25">
      <c r="A89" s="46">
        <v>87</v>
      </c>
      <c r="B89" s="47" t="str">
        <f>'[1]NEMAZAT podkladová tabulka'!P89</f>
        <v>I. Doprava (Mobilita, informačné systémy)</v>
      </c>
      <c r="C89" s="47" t="str">
        <f>'[1]NEMAZAT podkladová tabulka'!O89</f>
        <v>E. Doprava a technická infraštruktúra</v>
      </c>
      <c r="D89" s="47" t="str">
        <f>'[1]NEMAZAT podkladová tabulka'!R89</f>
        <v>E.II) Integrovaný systém verejnej hromadnej dopravy</v>
      </c>
      <c r="E89" s="48" t="str">
        <f>'[1]NEMAZAT podkladová tabulka'!S89</f>
        <v>E.II.a)</v>
      </c>
      <c r="F89" s="98" t="str">
        <f>'[1]NEMAZAT podkladová tabulka'!N89</f>
        <v>Integrovaný dopravný systém v Bratislavskom kraji (IDS BK)</v>
      </c>
      <c r="G89" s="97" t="str">
        <f>'[1]NEMAZAT podkladová tabulka'!AT89</f>
        <v>Program 1 Mobilita a verejná doprava</v>
      </c>
      <c r="H89" s="172" t="str">
        <f>'[1]NEMAZAT podkladová tabulka'!AU89</f>
        <v>1.1 Integrovaný systém verejnej dopravy</v>
      </c>
      <c r="I89" s="173" t="str">
        <f>'[1]NEMAZAT podkladová tabulka'!AB89</f>
        <v>2013 - 2020</v>
      </c>
      <c r="J89" s="174">
        <f>'[1]NEMAZAT podkladová tabulka'!AA89</f>
        <v>1450000</v>
      </c>
      <c r="K89" s="175">
        <f>'[1]NEMAZAT podkladová tabulka'!AC89</f>
        <v>0</v>
      </c>
      <c r="L89" s="175">
        <f>'[1]NEMAZAT podkladová tabulka'!AD89</f>
        <v>0</v>
      </c>
      <c r="M89" s="173">
        <f>'[1]NEMAZAT podkladová tabulka'!AE89</f>
        <v>0</v>
      </c>
      <c r="N89" s="175">
        <f>'[1]NEMAZAT podkladová tabulka'!AF89</f>
        <v>348944.84</v>
      </c>
      <c r="O89" s="175">
        <f>'[1]NEMAZAT podkladová tabulka'!AG89</f>
        <v>348944.84</v>
      </c>
      <c r="P89" s="176">
        <f>'[1]NEMAZAT podkladová tabulka'!AH89</f>
        <v>0</v>
      </c>
    </row>
    <row r="90" spans="1:16" ht="24" x14ac:dyDescent="0.25">
      <c r="A90" s="46">
        <v>88</v>
      </c>
      <c r="B90" s="47" t="str">
        <f>'[1]NEMAZAT podkladová tabulka'!P90</f>
        <v>I. Doprava (Mobilita, informačné systémy)</v>
      </c>
      <c r="C90" s="47" t="str">
        <f>'[1]NEMAZAT podkladová tabulka'!O90</f>
        <v>E. Doprava a technická infraštruktúra</v>
      </c>
      <c r="D90" s="47" t="str">
        <f>'[1]NEMAZAT podkladová tabulka'!R90</f>
        <v>E.I) Systém mestskej hromadnej dopravy</v>
      </c>
      <c r="E90" s="48" t="str">
        <f>'[1]NEMAZAT podkladová tabulka'!S90</f>
        <v>E.I.c)</v>
      </c>
      <c r="F90" s="98" t="str">
        <f>'[1]NEMAZAT podkladová tabulka'!N90</f>
        <v>Preferencia MHD - modernizácia svetelne riadených križovatiek</v>
      </c>
      <c r="G90" s="97" t="str">
        <f>'[1]NEMAZAT podkladová tabulka'!AT90</f>
        <v>Program 2 Verejná infraštruktúra</v>
      </c>
      <c r="H90" s="172" t="str">
        <f>'[1]NEMAZAT podkladová tabulka'!AU90</f>
        <v>2.3 Nosný dopravný systém</v>
      </c>
      <c r="I90" s="173" t="str">
        <f>'[1]NEMAZAT podkladová tabulka'!AB90</f>
        <v>2018-2023</v>
      </c>
      <c r="J90" s="174">
        <f>'[1]NEMAZAT podkladová tabulka'!AA90</f>
        <v>7500000</v>
      </c>
      <c r="K90" s="175">
        <f>'[1]NEMAZAT podkladová tabulka'!AC90</f>
        <v>375000</v>
      </c>
      <c r="L90" s="175">
        <f>'[1]NEMAZAT podkladová tabulka'!AD90</f>
        <v>7125000</v>
      </c>
      <c r="M90" s="173" t="str">
        <f>'[1]NEMAZAT podkladová tabulka'!AE90</f>
        <v>IROP</v>
      </c>
      <c r="N90" s="175">
        <f>'[1]NEMAZAT podkladová tabulka'!AF90</f>
        <v>0</v>
      </c>
      <c r="O90" s="175">
        <f>'[1]NEMAZAT podkladová tabulka'!AG90</f>
        <v>0</v>
      </c>
      <c r="P90" s="176">
        <f>'[1]NEMAZAT podkladová tabulka'!AH90</f>
        <v>0</v>
      </c>
    </row>
    <row r="91" spans="1:16" ht="24" x14ac:dyDescent="0.25">
      <c r="A91" s="46">
        <v>89</v>
      </c>
      <c r="B91" s="47" t="str">
        <f>'[1]NEMAZAT podkladová tabulka'!P91</f>
        <v>I. Doprava (Mobilita, informačné systémy)</v>
      </c>
      <c r="C91" s="47" t="str">
        <f>'[1]NEMAZAT podkladová tabulka'!O91</f>
        <v>E. Doprava a technická infraštruktúra</v>
      </c>
      <c r="D91" s="47" t="str">
        <f>'[1]NEMAZAT podkladová tabulka'!R91</f>
        <v>E.I) Systém mestskej hromadnej dopravy</v>
      </c>
      <c r="E91" s="48" t="str">
        <f>'[1]NEMAZAT podkladová tabulka'!S91</f>
        <v>E.I.c)</v>
      </c>
      <c r="F91" s="98" t="str">
        <f>'[1]NEMAZAT podkladová tabulka'!N91</f>
        <v>Preferencia MHD - zriadenie vyhradených jazdných pruhov</v>
      </c>
      <c r="G91" s="97" t="str">
        <f>'[1]NEMAZAT podkladová tabulka'!AT91</f>
        <v>Program 2 Verejná infraštruktúra</v>
      </c>
      <c r="H91" s="172" t="str">
        <f>'[1]NEMAZAT podkladová tabulka'!AU91</f>
        <v>2.2 Infraštruktúra ciest, cyklotrás a parkovísk</v>
      </c>
      <c r="I91" s="173" t="str">
        <f>'[1]NEMAZAT podkladová tabulka'!AB91</f>
        <v>2017 - 2023</v>
      </c>
      <c r="J91" s="174">
        <f>'[1]NEMAZAT podkladová tabulka'!AA91</f>
        <v>3000000</v>
      </c>
      <c r="K91" s="175">
        <f>'[1]NEMAZAT podkladová tabulka'!AC91</f>
        <v>3000000</v>
      </c>
      <c r="L91" s="175">
        <f>'[1]NEMAZAT podkladová tabulka'!AD91</f>
        <v>0</v>
      </c>
      <c r="M91" s="173">
        <f>'[1]NEMAZAT podkladová tabulka'!AE91</f>
        <v>0</v>
      </c>
      <c r="N91" s="175">
        <f>'[1]NEMAZAT podkladová tabulka'!AF91</f>
        <v>0</v>
      </c>
      <c r="O91" s="175">
        <f>'[1]NEMAZAT podkladová tabulka'!AG91</f>
        <v>0</v>
      </c>
      <c r="P91" s="176">
        <f>'[1]NEMAZAT podkladová tabulka'!AH91</f>
        <v>0</v>
      </c>
    </row>
    <row r="92" spans="1:16" ht="24" x14ac:dyDescent="0.25">
      <c r="A92" s="46">
        <v>90</v>
      </c>
      <c r="B92" s="47" t="str">
        <f>'[1]NEMAZAT podkladová tabulka'!P92</f>
        <v>I. Doprava (Mobilita, informačné systémy)</v>
      </c>
      <c r="C92" s="47" t="str">
        <f>'[1]NEMAZAT podkladová tabulka'!O92</f>
        <v>E. Doprava a technická infraštruktúra</v>
      </c>
      <c r="D92" s="47" t="str">
        <f>'[1]NEMAZAT podkladová tabulka'!R92</f>
        <v>E.VII) Mestská parkovacia politika</v>
      </c>
      <c r="E92" s="48" t="str">
        <f>'[1]NEMAZAT podkladová tabulka'!S92</f>
        <v>E.VII.b)</v>
      </c>
      <c r="F92" s="98" t="str">
        <f>'[1]NEMAZAT podkladová tabulka'!N92</f>
        <v>Parkovacia politika</v>
      </c>
      <c r="G92" s="97" t="str">
        <f>'[1]NEMAZAT podkladová tabulka'!AT92</f>
        <v>Program 2 Verejná infraštruktúra</v>
      </c>
      <c r="H92" s="172" t="str">
        <f>'[1]NEMAZAT podkladová tabulka'!AU92</f>
        <v>2.2 Infraštruktúra ciest, cyklotrás a parkovísk</v>
      </c>
      <c r="I92" s="173" t="str">
        <f>'[1]NEMAZAT podkladová tabulka'!AB92</f>
        <v>od 2018</v>
      </c>
      <c r="J92" s="174">
        <f>'[1]NEMAZAT podkladová tabulka'!AA92</f>
        <v>1000000</v>
      </c>
      <c r="K92" s="175">
        <f>'[1]NEMAZAT podkladová tabulka'!AC92</f>
        <v>1400000</v>
      </c>
      <c r="L92" s="175">
        <f>'[1]NEMAZAT podkladová tabulka'!AD92</f>
        <v>0</v>
      </c>
      <c r="M92" s="173">
        <f>'[1]NEMAZAT podkladová tabulka'!AE92</f>
        <v>0</v>
      </c>
      <c r="N92" s="175">
        <f>'[1]NEMAZAT podkladová tabulka'!AF92</f>
        <v>0</v>
      </c>
      <c r="O92" s="175">
        <f>'[1]NEMAZAT podkladová tabulka'!AG92</f>
        <v>0</v>
      </c>
      <c r="P92" s="176">
        <f>'[1]NEMAZAT podkladová tabulka'!AH92</f>
        <v>0</v>
      </c>
    </row>
    <row r="93" spans="1:16" ht="24.75" thickBot="1" x14ac:dyDescent="0.3">
      <c r="A93" s="125">
        <v>91</v>
      </c>
      <c r="B93" s="126" t="str">
        <f>'[1]NEMAZAT podkladová tabulka'!P93</f>
        <v>I. Doprava (Mobilita, informačné systémy)</v>
      </c>
      <c r="C93" s="126" t="str">
        <f>'[1]NEMAZAT podkladová tabulka'!O93</f>
        <v>E. Doprava a technická infraštruktúra</v>
      </c>
      <c r="D93" s="126" t="str">
        <f>'[1]NEMAZAT podkladová tabulka'!R93</f>
        <v>E.VII) Mestská parkovacia politika</v>
      </c>
      <c r="E93" s="211" t="str">
        <f>'[1]NEMAZAT podkladová tabulka'!S93</f>
        <v>E.VII.c)</v>
      </c>
      <c r="F93" s="128" t="str">
        <f>'[1]NEMAZAT podkladová tabulka'!N93</f>
        <v>Záchytné parkoviská</v>
      </c>
      <c r="G93" s="212" t="str">
        <f>'[1]NEMAZAT podkladová tabulka'!AT93</f>
        <v>Program 2 Verejná infraštruktúra</v>
      </c>
      <c r="H93" s="213" t="str">
        <f>'[1]NEMAZAT podkladová tabulka'!AU93</f>
        <v>2.2 Infraštruktúra ciest, cyklotrás a parkovísk</v>
      </c>
      <c r="I93" s="214" t="str">
        <f>'[1]NEMAZAT podkladová tabulka'!AB93</f>
        <v>2012 - 2020</v>
      </c>
      <c r="J93" s="215">
        <f>'[1]NEMAZAT podkladová tabulka'!AA93</f>
        <v>8000000</v>
      </c>
      <c r="K93" s="216">
        <f>'[1]NEMAZAT podkladová tabulka'!AC93</f>
        <v>8000000</v>
      </c>
      <c r="L93" s="216">
        <f>'[1]NEMAZAT podkladová tabulka'!AD93</f>
        <v>0</v>
      </c>
      <c r="M93" s="214">
        <f>'[1]NEMAZAT podkladová tabulka'!AE93</f>
        <v>0</v>
      </c>
      <c r="N93" s="216">
        <f>'[1]NEMAZAT podkladová tabulka'!AF93</f>
        <v>0</v>
      </c>
      <c r="O93" s="216">
        <f>'[1]NEMAZAT podkladová tabulka'!AG93</f>
        <v>0</v>
      </c>
      <c r="P93" s="217">
        <f>'[1]NEMAZAT podkladová tabulka'!AH93</f>
        <v>0</v>
      </c>
    </row>
    <row r="94" spans="1:16" x14ac:dyDescent="0.25">
      <c r="A94" s="73"/>
      <c r="B94" s="73"/>
      <c r="C94" s="74"/>
      <c r="D94" s="74"/>
    </row>
    <row r="95" spans="1:16" x14ac:dyDescent="0.25">
      <c r="A95" s="73"/>
      <c r="B95" s="73"/>
      <c r="C95" s="74"/>
      <c r="D95" s="74"/>
    </row>
    <row r="96" spans="1:16" ht="15.75" thickBot="1" x14ac:dyDescent="0.3"/>
    <row r="97" spans="1:5" x14ac:dyDescent="0.25">
      <c r="A97" s="221" t="s">
        <v>232</v>
      </c>
      <c r="B97" s="222"/>
      <c r="C97" s="223"/>
      <c r="D97" s="223"/>
      <c r="E97" s="224"/>
    </row>
    <row r="98" spans="1:5" x14ac:dyDescent="0.25">
      <c r="A98" s="225"/>
      <c r="E98" s="226"/>
    </row>
    <row r="99" spans="1:5" ht="24" x14ac:dyDescent="0.25">
      <c r="A99" s="227" t="s">
        <v>233</v>
      </c>
      <c r="B99" s="228"/>
      <c r="C99" s="229"/>
      <c r="D99" s="230" t="s">
        <v>234</v>
      </c>
      <c r="E99" s="231" t="s">
        <v>235</v>
      </c>
    </row>
    <row r="100" spans="1:5" x14ac:dyDescent="0.25">
      <c r="A100" s="232">
        <v>1</v>
      </c>
      <c r="B100" s="233" t="s">
        <v>236</v>
      </c>
      <c r="C100" s="234"/>
      <c r="D100" s="230">
        <f>COUNTIF(G3:G93,G81)</f>
        <v>7</v>
      </c>
      <c r="E100" s="235">
        <f>SUMIFS(N:N,G:G,G89)</f>
        <v>642756.02</v>
      </c>
    </row>
    <row r="101" spans="1:5" x14ac:dyDescent="0.25">
      <c r="A101" s="236">
        <v>2</v>
      </c>
      <c r="B101" s="233" t="s">
        <v>237</v>
      </c>
      <c r="C101" s="234"/>
      <c r="D101" s="230">
        <f>COUNTIF(G3:G93,G77)</f>
        <v>28</v>
      </c>
      <c r="E101" s="235">
        <f>SUMIFS(N:N,G:G,G92)</f>
        <v>4103751.2399999998</v>
      </c>
    </row>
    <row r="102" spans="1:5" x14ac:dyDescent="0.25">
      <c r="A102" s="236">
        <v>3</v>
      </c>
      <c r="B102" s="233" t="s">
        <v>238</v>
      </c>
      <c r="C102" s="234"/>
      <c r="D102" s="230">
        <f>COUNTIF(G3:G93,G80)</f>
        <v>8</v>
      </c>
      <c r="E102" s="235">
        <f>SUMIFS(N:N,G:G,G80)</f>
        <v>715393.37</v>
      </c>
    </row>
    <row r="103" spans="1:5" x14ac:dyDescent="0.25">
      <c r="A103" s="236">
        <v>4</v>
      </c>
      <c r="B103" s="233" t="s">
        <v>239</v>
      </c>
      <c r="C103" s="234"/>
      <c r="D103" s="230">
        <f>COUNTIF(G3:G93,G83)</f>
        <v>15</v>
      </c>
      <c r="E103" s="235">
        <f>SUMIFS(N:N,G:G,G83)</f>
        <v>4610160.88</v>
      </c>
    </row>
    <row r="104" spans="1:5" x14ac:dyDescent="0.25">
      <c r="A104" s="236">
        <v>5</v>
      </c>
      <c r="B104" s="233" t="s">
        <v>240</v>
      </c>
      <c r="C104" s="234"/>
      <c r="D104" s="230">
        <f>COUNTIF(G3:G93,G85)</f>
        <v>2</v>
      </c>
      <c r="E104" s="235">
        <f>SUMIFS(N:N,G:G,G19)</f>
        <v>15000</v>
      </c>
    </row>
    <row r="105" spans="1:5" x14ac:dyDescent="0.25">
      <c r="A105" s="236">
        <v>6</v>
      </c>
      <c r="B105" s="233" t="s">
        <v>241</v>
      </c>
      <c r="C105" s="234"/>
      <c r="D105" s="230">
        <f>COUNTIF(G3:G93,G88)</f>
        <v>8</v>
      </c>
      <c r="E105" s="235">
        <f>SUMIFS(N:N,G:G,G88)</f>
        <v>1625196.45</v>
      </c>
    </row>
    <row r="106" spans="1:5" x14ac:dyDescent="0.25">
      <c r="A106" s="236">
        <v>7</v>
      </c>
      <c r="B106" s="233" t="s">
        <v>242</v>
      </c>
      <c r="C106" s="234"/>
      <c r="D106" s="230">
        <f>COUNTIF(G3:G93,G87)</f>
        <v>20</v>
      </c>
      <c r="E106" s="235">
        <f>SUMIFS(N:N,G:G,G74)</f>
        <v>1174095.8599999999</v>
      </c>
    </row>
    <row r="107" spans="1:5" x14ac:dyDescent="0.25">
      <c r="A107" s="236">
        <v>8</v>
      </c>
      <c r="B107" s="233" t="s">
        <v>243</v>
      </c>
      <c r="C107" s="234"/>
      <c r="D107" s="230">
        <f>COUNTIF(G3:G93,G59)</f>
        <v>3</v>
      </c>
      <c r="E107" s="235">
        <f>SUMIFS(N:N,G:G,G59)</f>
        <v>0</v>
      </c>
    </row>
    <row r="108" spans="1:5" ht="15.75" thickBot="1" x14ac:dyDescent="0.3">
      <c r="A108" s="237" t="s">
        <v>244</v>
      </c>
      <c r="B108" s="238"/>
      <c r="C108" s="239"/>
      <c r="D108" s="240">
        <f>SUM(D100:D107)</f>
        <v>91</v>
      </c>
      <c r="E108" s="241">
        <f>SUM(E100:E107)</f>
        <v>12886353.819999998</v>
      </c>
    </row>
    <row r="146" spans="1:16" x14ac:dyDescent="0.25">
      <c r="A146" s="73"/>
      <c r="B146" s="73"/>
      <c r="C146" s="74"/>
      <c r="D146" s="74"/>
      <c r="H146" s="76"/>
      <c r="I146" s="76"/>
      <c r="J146" s="76"/>
      <c r="K146" s="76"/>
      <c r="L146" s="76"/>
      <c r="M146" s="242"/>
      <c r="N146" s="76"/>
      <c r="O146" s="76"/>
      <c r="P146" s="76"/>
    </row>
    <row r="147" spans="1:16" ht="15.75" thickBot="1" x14ac:dyDescent="0.3">
      <c r="A147" s="73"/>
      <c r="B147" s="73"/>
      <c r="C147" s="74"/>
      <c r="D147" s="74"/>
      <c r="H147" s="76"/>
      <c r="I147" s="76"/>
      <c r="J147" s="76"/>
      <c r="K147" s="76"/>
      <c r="L147" s="76"/>
      <c r="M147" s="242"/>
      <c r="N147" s="76"/>
      <c r="O147" s="76"/>
      <c r="P147" s="76"/>
    </row>
    <row r="148" spans="1:16" x14ac:dyDescent="0.25">
      <c r="A148" s="221" t="s">
        <v>245</v>
      </c>
      <c r="B148" s="222"/>
      <c r="C148" s="243"/>
      <c r="D148" s="244"/>
      <c r="F148" s="245" t="s">
        <v>246</v>
      </c>
      <c r="G148" s="246"/>
      <c r="H148" s="76"/>
      <c r="I148" s="76"/>
      <c r="J148" s="76"/>
      <c r="K148" s="76"/>
      <c r="L148" s="76"/>
      <c r="M148" s="242"/>
      <c r="N148" s="76"/>
      <c r="O148" s="76"/>
      <c r="P148" s="76"/>
    </row>
    <row r="149" spans="1:16" x14ac:dyDescent="0.25">
      <c r="A149" s="225"/>
      <c r="D149" s="247"/>
      <c r="F149" s="225"/>
      <c r="G149" s="247"/>
      <c r="H149" s="76"/>
      <c r="I149" s="76"/>
      <c r="J149" s="76"/>
      <c r="K149" s="76"/>
      <c r="L149" s="76"/>
      <c r="M149" s="242"/>
      <c r="N149" s="76"/>
      <c r="O149" s="76"/>
      <c r="P149" s="76"/>
    </row>
    <row r="150" spans="1:16" x14ac:dyDescent="0.25">
      <c r="A150" s="248" t="s">
        <v>2</v>
      </c>
      <c r="B150" s="249"/>
      <c r="C150" s="250"/>
      <c r="D150" s="231" t="s">
        <v>247</v>
      </c>
      <c r="F150" s="251" t="s">
        <v>248</v>
      </c>
      <c r="G150" s="231"/>
      <c r="H150" s="76"/>
      <c r="I150" s="76"/>
      <c r="J150" s="76"/>
      <c r="K150" s="76"/>
      <c r="L150" s="76"/>
      <c r="M150" s="242"/>
      <c r="N150" s="76"/>
      <c r="O150" s="76"/>
      <c r="P150" s="76"/>
    </row>
    <row r="151" spans="1:16" x14ac:dyDescent="0.25">
      <c r="A151" s="252" t="s">
        <v>249</v>
      </c>
      <c r="B151" s="253" t="s">
        <v>250</v>
      </c>
      <c r="C151" s="254"/>
      <c r="D151" s="255">
        <f>SUMIFS(N:N,C:C,C85)</f>
        <v>3255368.1999999997</v>
      </c>
      <c r="F151" s="256" t="s">
        <v>140</v>
      </c>
      <c r="G151" s="257">
        <f>SUMIFS(N:N,B:B,B91)</f>
        <v>3120126.6999999997</v>
      </c>
      <c r="H151" s="76"/>
      <c r="I151" s="76"/>
      <c r="J151" s="76"/>
      <c r="K151" s="76"/>
      <c r="L151" s="76"/>
      <c r="M151" s="242"/>
      <c r="N151" s="76"/>
      <c r="O151" s="76"/>
      <c r="P151" s="76"/>
    </row>
    <row r="152" spans="1:16" x14ac:dyDescent="0.25">
      <c r="A152" s="20" t="s">
        <v>251</v>
      </c>
      <c r="B152" s="258" t="s">
        <v>252</v>
      </c>
      <c r="C152" s="259"/>
      <c r="D152" s="260">
        <f>SUMIFS(N:N,C:C,C65)</f>
        <v>45373.65</v>
      </c>
      <c r="F152" s="261" t="s">
        <v>253</v>
      </c>
      <c r="G152" s="257">
        <f>SUMIFS(N:N,B:B,B87)</f>
        <v>106433.65</v>
      </c>
      <c r="H152" s="76"/>
      <c r="I152" s="76"/>
      <c r="J152" s="76"/>
      <c r="K152" s="76"/>
      <c r="L152" s="76"/>
      <c r="M152" s="242"/>
      <c r="N152" s="76"/>
      <c r="O152" s="76"/>
      <c r="P152" s="76"/>
    </row>
    <row r="153" spans="1:16" x14ac:dyDescent="0.25">
      <c r="A153" s="262" t="s">
        <v>254</v>
      </c>
      <c r="B153" s="263" t="s">
        <v>255</v>
      </c>
      <c r="C153" s="264"/>
      <c r="D153" s="265">
        <f>SUMIFS(N:N,C:C,C88)</f>
        <v>2447232.33</v>
      </c>
      <c r="F153" s="261" t="s">
        <v>256</v>
      </c>
      <c r="G153" s="257">
        <f>SUMIFS(N:N,B:B,B73)</f>
        <v>1630818.88</v>
      </c>
      <c r="H153" s="76"/>
      <c r="I153" s="76"/>
      <c r="J153" s="76"/>
      <c r="K153" s="76"/>
      <c r="L153" s="76"/>
      <c r="M153" s="242"/>
      <c r="N153" s="76"/>
      <c r="O153" s="76"/>
      <c r="P153" s="76"/>
    </row>
    <row r="154" spans="1:16" x14ac:dyDescent="0.25">
      <c r="A154" s="266" t="s">
        <v>257</v>
      </c>
      <c r="B154" s="267" t="s">
        <v>258</v>
      </c>
      <c r="C154" s="268"/>
      <c r="D154" s="269">
        <f>SUMIFS(N:N,C:C,C71)</f>
        <v>3187729.5700000003</v>
      </c>
      <c r="F154" s="261" t="s">
        <v>259</v>
      </c>
      <c r="G154" s="257">
        <f>SUMIFS(N:N,B:B,B67)</f>
        <v>1961943.8</v>
      </c>
      <c r="H154" s="76"/>
      <c r="I154" s="76"/>
      <c r="J154" s="76"/>
      <c r="K154" s="76"/>
      <c r="L154" s="76"/>
      <c r="M154" s="242"/>
      <c r="N154" s="76"/>
      <c r="O154" s="76"/>
      <c r="P154" s="76"/>
    </row>
    <row r="155" spans="1:16" x14ac:dyDescent="0.25">
      <c r="A155" s="270" t="s">
        <v>260</v>
      </c>
      <c r="B155" s="271" t="s">
        <v>261</v>
      </c>
      <c r="C155" s="272"/>
      <c r="D155" s="273">
        <f>SUMIFS(N:N,C:C,C92)</f>
        <v>2800050.5</v>
      </c>
      <c r="F155" s="261" t="s">
        <v>262</v>
      </c>
      <c r="G155" s="257">
        <f>SUMIFS(N:N,B:B,B85)</f>
        <v>1180000</v>
      </c>
      <c r="H155" s="76"/>
      <c r="I155" s="76"/>
      <c r="J155" s="76"/>
      <c r="K155" s="76"/>
      <c r="L155" s="76"/>
      <c r="M155" s="242"/>
      <c r="N155" s="76"/>
      <c r="O155" s="76"/>
      <c r="P155" s="76"/>
    </row>
    <row r="156" spans="1:16" x14ac:dyDescent="0.25">
      <c r="A156" s="63" t="s">
        <v>263</v>
      </c>
      <c r="B156" s="274" t="s">
        <v>264</v>
      </c>
      <c r="C156" s="275"/>
      <c r="D156" s="276">
        <f>SUMIFS(N:N,C:C,C82)</f>
        <v>1150599.5699999998</v>
      </c>
      <c r="F156" s="261" t="s">
        <v>265</v>
      </c>
      <c r="G156" s="257">
        <f>SUMIFS(N:N,B:B,B88)</f>
        <v>1625196.45</v>
      </c>
      <c r="H156" s="76"/>
      <c r="I156" s="76"/>
      <c r="J156" s="76"/>
      <c r="K156" s="76"/>
      <c r="L156" s="76"/>
      <c r="M156" s="242"/>
      <c r="N156" s="76"/>
      <c r="O156" s="76"/>
      <c r="P156" s="76"/>
    </row>
    <row r="157" spans="1:16" ht="15.75" thickBot="1" x14ac:dyDescent="0.3">
      <c r="A157" s="237" t="s">
        <v>244</v>
      </c>
      <c r="B157" s="238"/>
      <c r="C157" s="239"/>
      <c r="D157" s="277">
        <f>SUM(D151:D156)</f>
        <v>12886353.82</v>
      </c>
      <c r="F157" s="278" t="s">
        <v>266</v>
      </c>
      <c r="G157" s="257">
        <f>SUMIFS(N:N,B:B,B71)</f>
        <v>790350.19000000006</v>
      </c>
      <c r="H157" s="76"/>
      <c r="I157" s="76"/>
      <c r="J157" s="76"/>
      <c r="K157" s="76"/>
      <c r="L157" s="76"/>
      <c r="M157" s="242"/>
      <c r="N157" s="76"/>
      <c r="O157" s="76"/>
      <c r="P157" s="76"/>
    </row>
    <row r="158" spans="1:16" x14ac:dyDescent="0.25">
      <c r="A158" s="73"/>
      <c r="B158" s="73"/>
      <c r="C158" s="74"/>
      <c r="D158" s="74"/>
      <c r="F158" s="279" t="s">
        <v>267</v>
      </c>
      <c r="G158" s="257">
        <f>SUMIFS(N:N,B:B,B79)</f>
        <v>2471484.15</v>
      </c>
      <c r="H158" s="76"/>
      <c r="I158" s="76"/>
      <c r="J158" s="76"/>
      <c r="K158" s="76"/>
      <c r="L158" s="76"/>
      <c r="M158" s="242"/>
      <c r="N158" s="76"/>
      <c r="O158" s="76"/>
      <c r="P158" s="76"/>
    </row>
    <row r="159" spans="1:16" ht="15.75" thickBot="1" x14ac:dyDescent="0.3">
      <c r="A159" s="73"/>
      <c r="B159" s="73"/>
      <c r="C159" s="74"/>
      <c r="D159" s="74"/>
      <c r="F159" s="280" t="s">
        <v>244</v>
      </c>
      <c r="G159" s="281">
        <f>SUM(G151:G158)</f>
        <v>12886353.819999998</v>
      </c>
      <c r="H159" s="76"/>
      <c r="I159" s="76"/>
      <c r="J159" s="76"/>
      <c r="K159" s="76"/>
      <c r="L159" s="76"/>
      <c r="M159" s="242"/>
      <c r="N159" s="76"/>
      <c r="O159" s="76"/>
      <c r="P159" s="76"/>
    </row>
    <row r="160" spans="1:16" x14ac:dyDescent="0.25">
      <c r="A160" s="73"/>
      <c r="B160" s="73"/>
      <c r="C160" s="74"/>
      <c r="D160" s="74"/>
      <c r="H160" s="76"/>
      <c r="I160" s="76"/>
      <c r="J160" s="76"/>
      <c r="K160" s="76"/>
      <c r="L160" s="76"/>
      <c r="M160" s="242"/>
      <c r="N160" s="76"/>
      <c r="O160" s="76"/>
      <c r="P160" s="76"/>
    </row>
    <row r="161" spans="1:16" x14ac:dyDescent="0.25">
      <c r="A161" s="73"/>
      <c r="B161" s="73"/>
      <c r="C161" s="74"/>
      <c r="D161" s="74"/>
      <c r="H161" s="76"/>
      <c r="I161" s="76"/>
      <c r="J161" s="76"/>
      <c r="K161" s="76"/>
      <c r="L161" s="76"/>
      <c r="M161" s="242"/>
      <c r="N161" s="76"/>
      <c r="O161" s="76"/>
      <c r="P161" s="76"/>
    </row>
    <row r="162" spans="1:16" x14ac:dyDescent="0.25">
      <c r="A162" s="73"/>
      <c r="B162" s="73"/>
      <c r="C162" s="74"/>
      <c r="D162" s="74"/>
      <c r="H162" s="76"/>
      <c r="I162" s="76"/>
      <c r="J162" s="76"/>
      <c r="K162" s="76"/>
      <c r="L162" s="76"/>
      <c r="M162" s="242"/>
      <c r="N162" s="76"/>
      <c r="O162" s="76"/>
      <c r="P162" s="76"/>
    </row>
    <row r="163" spans="1:16" x14ac:dyDescent="0.25">
      <c r="A163" s="73"/>
      <c r="B163" s="73"/>
      <c r="C163" s="74"/>
      <c r="D163" s="74"/>
      <c r="H163" s="76"/>
      <c r="I163" s="76"/>
      <c r="J163" s="76"/>
      <c r="K163" s="76"/>
      <c r="L163" s="76"/>
      <c r="M163" s="242"/>
      <c r="N163" s="76"/>
      <c r="O163" s="76"/>
      <c r="P163" s="76"/>
    </row>
    <row r="164" spans="1:16" x14ac:dyDescent="0.25">
      <c r="A164" s="73"/>
      <c r="B164" s="73"/>
      <c r="C164" s="74"/>
      <c r="D164" s="74"/>
      <c r="H164" s="76"/>
      <c r="I164" s="76"/>
      <c r="J164" s="76"/>
      <c r="K164" s="76"/>
      <c r="L164" s="76"/>
      <c r="M164" s="242"/>
      <c r="N164" s="76"/>
      <c r="O164" s="76"/>
      <c r="P164" s="76"/>
    </row>
    <row r="165" spans="1:16" x14ac:dyDescent="0.25">
      <c r="A165" s="73"/>
      <c r="B165" s="73"/>
      <c r="C165" s="74"/>
      <c r="D165" s="74"/>
      <c r="H165" s="76"/>
      <c r="I165" s="76"/>
      <c r="J165" s="76"/>
      <c r="K165" s="76"/>
      <c r="L165" s="76"/>
      <c r="M165" s="242"/>
      <c r="N165" s="76"/>
      <c r="O165" s="76"/>
      <c r="P165" s="76"/>
    </row>
    <row r="166" spans="1:16" x14ac:dyDescent="0.25">
      <c r="A166" s="73"/>
      <c r="B166" s="73"/>
      <c r="C166" s="74"/>
      <c r="D166" s="74"/>
      <c r="H166" s="76"/>
      <c r="I166" s="76"/>
      <c r="J166" s="76"/>
      <c r="K166" s="76"/>
      <c r="L166" s="76"/>
      <c r="M166" s="242"/>
      <c r="N166" s="76"/>
      <c r="O166" s="76"/>
      <c r="P166" s="76"/>
    </row>
    <row r="167" spans="1:16" x14ac:dyDescent="0.25">
      <c r="A167" s="73"/>
      <c r="B167" s="73"/>
      <c r="C167" s="74"/>
      <c r="D167" s="74"/>
      <c r="H167" s="76"/>
      <c r="I167" s="76"/>
      <c r="J167" s="76"/>
      <c r="K167" s="76"/>
      <c r="L167" s="76"/>
      <c r="M167" s="242"/>
      <c r="N167" s="76"/>
      <c r="O167" s="76"/>
      <c r="P167" s="76"/>
    </row>
    <row r="168" spans="1:16" x14ac:dyDescent="0.25">
      <c r="A168" s="73"/>
      <c r="B168" s="73"/>
      <c r="C168" s="74"/>
      <c r="D168" s="74"/>
      <c r="H168" s="76"/>
      <c r="I168" s="76"/>
      <c r="J168" s="76"/>
      <c r="K168" s="76"/>
      <c r="L168" s="76"/>
      <c r="M168" s="242"/>
      <c r="N168" s="76"/>
      <c r="O168" s="76"/>
      <c r="P168" s="76"/>
    </row>
    <row r="169" spans="1:16" x14ac:dyDescent="0.25">
      <c r="A169" s="73"/>
      <c r="B169" s="73"/>
      <c r="C169" s="74"/>
      <c r="D169" s="74"/>
      <c r="H169" s="76"/>
      <c r="I169" s="76"/>
      <c r="J169" s="76"/>
      <c r="K169" s="76"/>
      <c r="L169" s="76"/>
      <c r="M169" s="242"/>
      <c r="N169" s="76"/>
      <c r="O169" s="76"/>
      <c r="P169" s="76"/>
    </row>
    <row r="170" spans="1:16" x14ac:dyDescent="0.25">
      <c r="A170" s="73"/>
      <c r="B170" s="73"/>
      <c r="C170" s="74"/>
      <c r="D170" s="74"/>
      <c r="H170" s="76"/>
      <c r="I170" s="76"/>
      <c r="J170" s="76"/>
      <c r="K170" s="76"/>
      <c r="L170" s="76"/>
      <c r="M170" s="242"/>
      <c r="N170" s="76"/>
      <c r="O170" s="76"/>
      <c r="P170" s="76"/>
    </row>
    <row r="171" spans="1:16" x14ac:dyDescent="0.25">
      <c r="A171" s="73"/>
      <c r="B171" s="73"/>
      <c r="C171" s="74"/>
      <c r="D171" s="74"/>
      <c r="H171" s="76"/>
      <c r="I171" s="76"/>
      <c r="J171" s="76"/>
      <c r="K171" s="76"/>
      <c r="L171" s="76"/>
      <c r="M171" s="242"/>
      <c r="N171" s="76"/>
      <c r="O171" s="76"/>
      <c r="P171" s="76"/>
    </row>
    <row r="172" spans="1:16" x14ac:dyDescent="0.25">
      <c r="A172" s="73"/>
      <c r="B172" s="73"/>
      <c r="C172" s="74"/>
      <c r="D172" s="74"/>
      <c r="H172" s="76"/>
      <c r="I172" s="76"/>
      <c r="J172" s="76"/>
      <c r="K172" s="76"/>
      <c r="L172" s="76"/>
      <c r="M172" s="242"/>
      <c r="N172" s="76"/>
      <c r="O172" s="76"/>
      <c r="P172" s="76"/>
    </row>
    <row r="173" spans="1:16" x14ac:dyDescent="0.25">
      <c r="A173" s="73"/>
      <c r="B173" s="73"/>
      <c r="C173" s="74"/>
      <c r="D173" s="74"/>
      <c r="H173" s="76"/>
      <c r="I173" s="76"/>
      <c r="J173" s="76"/>
      <c r="K173" s="76"/>
      <c r="L173" s="76"/>
      <c r="M173" s="242"/>
      <c r="N173" s="76"/>
      <c r="O173" s="76"/>
      <c r="P173" s="76"/>
    </row>
    <row r="174" spans="1:16" x14ac:dyDescent="0.25">
      <c r="A174" s="73"/>
      <c r="B174" s="73"/>
      <c r="C174" s="74"/>
      <c r="D174" s="74"/>
      <c r="H174" s="76"/>
      <c r="I174" s="76"/>
      <c r="J174" s="76"/>
      <c r="K174" s="76"/>
      <c r="L174" s="76"/>
      <c r="M174" s="242"/>
      <c r="N174" s="76"/>
      <c r="O174" s="76"/>
      <c r="P174" s="76"/>
    </row>
    <row r="175" spans="1:16" x14ac:dyDescent="0.25">
      <c r="A175" s="73"/>
      <c r="B175" s="73"/>
      <c r="C175" s="74"/>
      <c r="D175" s="74"/>
      <c r="H175" s="76"/>
      <c r="I175" s="76"/>
      <c r="J175" s="76"/>
      <c r="K175" s="76"/>
      <c r="L175" s="76"/>
      <c r="M175" s="242"/>
      <c r="N175" s="76"/>
      <c r="O175" s="76"/>
      <c r="P175" s="76"/>
    </row>
    <row r="176" spans="1:16" x14ac:dyDescent="0.25">
      <c r="A176" s="73"/>
      <c r="B176" s="73"/>
      <c r="C176" s="74"/>
      <c r="D176" s="74"/>
      <c r="H176" s="76"/>
      <c r="I176" s="76"/>
      <c r="J176" s="76"/>
      <c r="K176" s="76"/>
      <c r="L176" s="76"/>
      <c r="M176" s="242"/>
      <c r="N176" s="76"/>
      <c r="O176" s="76"/>
      <c r="P176" s="76"/>
    </row>
    <row r="177" spans="1:16" x14ac:dyDescent="0.25">
      <c r="A177" s="73"/>
      <c r="B177" s="73"/>
      <c r="C177" s="74"/>
      <c r="D177" s="74"/>
      <c r="H177" s="76"/>
      <c r="I177" s="76"/>
      <c r="J177" s="76"/>
      <c r="K177" s="76"/>
      <c r="L177" s="76"/>
      <c r="M177" s="242"/>
      <c r="N177" s="76"/>
      <c r="O177" s="76"/>
      <c r="P177" s="76"/>
    </row>
    <row r="178" spans="1:16" x14ac:dyDescent="0.25">
      <c r="A178" s="73"/>
      <c r="B178" s="73"/>
      <c r="C178" s="74"/>
      <c r="D178" s="74"/>
      <c r="H178" s="76"/>
      <c r="I178" s="76"/>
      <c r="J178" s="76"/>
      <c r="K178" s="76"/>
      <c r="L178" s="76"/>
      <c r="M178" s="242"/>
      <c r="N178" s="76"/>
      <c r="O178" s="76"/>
      <c r="P178" s="76"/>
    </row>
    <row r="179" spans="1:16" x14ac:dyDescent="0.25">
      <c r="A179" s="73"/>
      <c r="B179" s="73"/>
      <c r="C179" s="74"/>
      <c r="D179" s="74"/>
      <c r="H179" s="76"/>
      <c r="I179" s="76"/>
      <c r="J179" s="76"/>
      <c r="K179" s="76"/>
      <c r="L179" s="76"/>
      <c r="M179" s="242"/>
      <c r="N179" s="76"/>
      <c r="O179" s="76"/>
      <c r="P179" s="76"/>
    </row>
    <row r="180" spans="1:16" x14ac:dyDescent="0.25">
      <c r="A180" s="73"/>
      <c r="B180" s="73"/>
      <c r="C180" s="74"/>
      <c r="D180" s="74"/>
      <c r="H180" s="76"/>
      <c r="I180" s="76"/>
      <c r="J180" s="76"/>
      <c r="K180" s="76"/>
      <c r="L180" s="76"/>
      <c r="M180" s="242"/>
      <c r="N180" s="76"/>
      <c r="O180" s="76"/>
      <c r="P180" s="76"/>
    </row>
    <row r="181" spans="1:16" x14ac:dyDescent="0.25">
      <c r="A181" s="73"/>
      <c r="B181" s="73"/>
      <c r="C181" s="74"/>
      <c r="D181" s="74"/>
      <c r="H181" s="76"/>
      <c r="I181" s="76"/>
      <c r="J181" s="76"/>
      <c r="K181" s="76"/>
      <c r="L181" s="76"/>
      <c r="M181" s="242"/>
      <c r="N181" s="76"/>
      <c r="O181" s="76"/>
      <c r="P181" s="76"/>
    </row>
    <row r="182" spans="1:16" x14ac:dyDescent="0.25">
      <c r="A182" s="73"/>
      <c r="B182" s="73"/>
      <c r="C182" s="74"/>
      <c r="D182" s="74"/>
      <c r="H182" s="76"/>
      <c r="I182" s="76"/>
      <c r="J182" s="76"/>
      <c r="K182" s="76"/>
      <c r="L182" s="76"/>
      <c r="M182" s="242"/>
      <c r="N182" s="76"/>
      <c r="O182" s="76"/>
      <c r="P182" s="76"/>
    </row>
    <row r="183" spans="1:16" x14ac:dyDescent="0.25">
      <c r="A183" s="73"/>
      <c r="B183" s="73"/>
      <c r="C183" s="74"/>
      <c r="D183" s="74"/>
      <c r="H183" s="76"/>
      <c r="I183" s="76"/>
      <c r="J183" s="76"/>
      <c r="K183" s="76"/>
      <c r="L183" s="76"/>
      <c r="M183" s="242"/>
      <c r="N183" s="76"/>
      <c r="O183" s="76"/>
      <c r="P183" s="76"/>
    </row>
    <row r="184" spans="1:16" x14ac:dyDescent="0.25">
      <c r="H184" s="76"/>
      <c r="I184" s="76"/>
      <c r="J184" s="76"/>
      <c r="K184" s="76"/>
      <c r="L184" s="76"/>
      <c r="M184" s="242"/>
      <c r="N184" s="76"/>
      <c r="O184" s="76"/>
      <c r="P184" s="76"/>
    </row>
    <row r="185" spans="1:16" x14ac:dyDescent="0.25">
      <c r="H185" s="76"/>
      <c r="I185" s="76"/>
      <c r="J185" s="76"/>
      <c r="K185" s="76"/>
      <c r="L185" s="76"/>
      <c r="M185" s="242"/>
      <c r="N185" s="76"/>
      <c r="O185" s="76"/>
      <c r="P185" s="76"/>
    </row>
    <row r="186" spans="1:16" x14ac:dyDescent="0.25">
      <c r="H186" s="76"/>
      <c r="I186" s="76"/>
      <c r="J186" s="76"/>
      <c r="K186" s="76"/>
      <c r="L186" s="76"/>
      <c r="M186" s="242"/>
      <c r="N186" s="76"/>
      <c r="O186" s="76"/>
      <c r="P186" s="76"/>
    </row>
    <row r="187" spans="1:16" x14ac:dyDescent="0.25">
      <c r="H187" s="76"/>
      <c r="I187" s="76"/>
      <c r="J187" s="76"/>
      <c r="K187" s="76"/>
      <c r="L187" s="76"/>
      <c r="M187" s="242"/>
      <c r="N187" s="76"/>
      <c r="O187" s="76"/>
      <c r="P187" s="76"/>
    </row>
    <row r="188" spans="1:16" x14ac:dyDescent="0.25">
      <c r="H188" s="76"/>
      <c r="I188" s="76"/>
      <c r="J188" s="76"/>
      <c r="K188" s="76"/>
      <c r="L188" s="76"/>
      <c r="M188" s="242"/>
      <c r="N188" s="76"/>
      <c r="O188" s="76"/>
      <c r="P188" s="76"/>
    </row>
    <row r="189" spans="1:16" x14ac:dyDescent="0.25">
      <c r="H189" s="76"/>
      <c r="I189" s="76"/>
      <c r="J189" s="76"/>
      <c r="K189" s="76"/>
      <c r="L189" s="76"/>
      <c r="M189" s="242"/>
      <c r="N189" s="76"/>
      <c r="O189" s="76"/>
      <c r="P189" s="76"/>
    </row>
    <row r="190" spans="1:16" x14ac:dyDescent="0.25">
      <c r="H190" s="76"/>
      <c r="I190" s="76"/>
      <c r="J190" s="76"/>
      <c r="K190" s="76"/>
      <c r="L190" s="76"/>
      <c r="M190" s="242"/>
      <c r="N190" s="76"/>
      <c r="O190" s="76"/>
      <c r="P190" s="76"/>
    </row>
    <row r="191" spans="1:16" ht="15.75" thickBot="1" x14ac:dyDescent="0.3">
      <c r="H191" s="76"/>
      <c r="I191" s="76"/>
      <c r="J191" s="76"/>
      <c r="K191" s="76"/>
      <c r="L191" s="76"/>
      <c r="M191" s="242"/>
      <c r="N191" s="76"/>
      <c r="O191" s="76"/>
      <c r="P191" s="76"/>
    </row>
    <row r="192" spans="1:16" x14ac:dyDescent="0.25">
      <c r="A192" s="282" t="s">
        <v>268</v>
      </c>
      <c r="B192" s="283"/>
      <c r="C192" s="283"/>
      <c r="D192" s="284"/>
      <c r="H192" s="76"/>
      <c r="I192" s="76"/>
      <c r="J192" s="76"/>
      <c r="K192" s="76"/>
      <c r="L192" s="76"/>
      <c r="M192" s="242"/>
      <c r="N192" s="76"/>
      <c r="O192" s="76"/>
      <c r="P192" s="76"/>
    </row>
    <row r="193" spans="1:16" x14ac:dyDescent="0.25">
      <c r="A193" s="225"/>
      <c r="D193" s="247"/>
      <c r="H193" s="76"/>
      <c r="I193" s="76"/>
      <c r="J193" s="76"/>
      <c r="K193" s="76"/>
      <c r="L193" s="76"/>
      <c r="M193" s="242"/>
      <c r="N193" s="76"/>
      <c r="O193" s="76"/>
      <c r="P193" s="76"/>
    </row>
    <row r="194" spans="1:16" ht="15.75" thickBot="1" x14ac:dyDescent="0.3">
      <c r="A194" s="285" t="s">
        <v>269</v>
      </c>
      <c r="B194" s="286"/>
      <c r="C194" s="287"/>
      <c r="D194" s="288" t="s">
        <v>234</v>
      </c>
      <c r="H194" s="76"/>
      <c r="I194" s="76"/>
      <c r="J194" s="76"/>
      <c r="K194" s="76"/>
      <c r="L194" s="76"/>
      <c r="M194" s="242"/>
      <c r="N194" s="76"/>
      <c r="O194" s="76"/>
      <c r="P194" s="76"/>
    </row>
    <row r="195" spans="1:16" ht="15.75" thickBot="1" x14ac:dyDescent="0.3">
      <c r="A195" s="289" t="s">
        <v>249</v>
      </c>
      <c r="B195" s="290" t="s">
        <v>250</v>
      </c>
      <c r="C195" s="291"/>
      <c r="D195" s="292">
        <f>SUM(D196:D203)</f>
        <v>3255368.1999999997</v>
      </c>
      <c r="H195" s="76"/>
      <c r="I195" s="76"/>
      <c r="J195" s="76"/>
      <c r="K195" s="76"/>
      <c r="L195" s="76"/>
      <c r="M195" s="242"/>
      <c r="N195" s="76"/>
      <c r="O195" s="76"/>
      <c r="P195" s="76"/>
    </row>
    <row r="196" spans="1:16" x14ac:dyDescent="0.25">
      <c r="A196" s="252" t="s">
        <v>270</v>
      </c>
      <c r="B196" s="293" t="s">
        <v>271</v>
      </c>
      <c r="C196" s="294"/>
      <c r="D196" s="295">
        <f>SUMIFS(N3:N93,C3:C93,C85,B3:B93,B76)</f>
        <v>0</v>
      </c>
      <c r="H196" s="76"/>
      <c r="I196" s="76"/>
      <c r="J196" s="76"/>
      <c r="K196" s="76"/>
      <c r="L196" s="76"/>
      <c r="M196" s="242"/>
      <c r="N196" s="76"/>
      <c r="O196" s="76"/>
      <c r="P196" s="76"/>
    </row>
    <row r="197" spans="1:16" x14ac:dyDescent="0.25">
      <c r="A197" s="252" t="s">
        <v>272</v>
      </c>
      <c r="B197" s="296" t="s">
        <v>273</v>
      </c>
      <c r="C197" s="297"/>
      <c r="D197" s="298">
        <f>SUMIFS(N3:N93,C3:C93,C85,B3:B93,B82)</f>
        <v>0</v>
      </c>
      <c r="H197" s="76"/>
      <c r="I197" s="76"/>
      <c r="J197" s="76"/>
      <c r="K197" s="76"/>
      <c r="L197" s="76"/>
      <c r="M197" s="242"/>
      <c r="N197" s="76"/>
      <c r="O197" s="76"/>
      <c r="P197" s="76"/>
    </row>
    <row r="198" spans="1:16" x14ac:dyDescent="0.25">
      <c r="A198" s="252" t="s">
        <v>274</v>
      </c>
      <c r="B198" s="296" t="s">
        <v>275</v>
      </c>
      <c r="C198" s="297"/>
      <c r="D198" s="298">
        <f>SUMIFS(N3:N93,C3:C93,C85,B3:B93,B83)</f>
        <v>60936</v>
      </c>
      <c r="H198" s="76"/>
      <c r="I198" s="76"/>
      <c r="J198" s="76"/>
      <c r="K198" s="76"/>
      <c r="L198" s="76"/>
      <c r="M198" s="242"/>
      <c r="N198" s="76"/>
      <c r="O198" s="76"/>
      <c r="P198" s="76"/>
    </row>
    <row r="199" spans="1:16" x14ac:dyDescent="0.25">
      <c r="A199" s="252" t="s">
        <v>276</v>
      </c>
      <c r="B199" s="296" t="s">
        <v>277</v>
      </c>
      <c r="C199" s="297"/>
      <c r="D199" s="298">
        <f>SUMIFS(N3:N93,C3:C93,C85,B3:B93,B67)</f>
        <v>1961943.8</v>
      </c>
      <c r="H199" s="76"/>
      <c r="I199" s="76"/>
      <c r="J199" s="76"/>
      <c r="K199" s="76"/>
      <c r="L199" s="76"/>
      <c r="M199" s="242"/>
      <c r="N199" s="76"/>
      <c r="O199" s="76"/>
      <c r="P199" s="76"/>
    </row>
    <row r="200" spans="1:16" x14ac:dyDescent="0.25">
      <c r="A200" s="252" t="s">
        <v>278</v>
      </c>
      <c r="B200" s="296" t="s">
        <v>279</v>
      </c>
      <c r="C200" s="297"/>
      <c r="D200" s="298">
        <f>SUMIFS(N3:N93,C3:C93,C85,B3:B93,B37)</f>
        <v>1165000</v>
      </c>
      <c r="H200" s="76"/>
      <c r="I200" s="76"/>
      <c r="J200" s="76"/>
      <c r="K200" s="76"/>
      <c r="L200" s="76"/>
      <c r="M200" s="242"/>
      <c r="N200" s="76"/>
      <c r="O200" s="76"/>
      <c r="P200" s="76"/>
    </row>
    <row r="201" spans="1:16" x14ac:dyDescent="0.25">
      <c r="A201" s="252" t="s">
        <v>280</v>
      </c>
      <c r="B201" s="296" t="s">
        <v>241</v>
      </c>
      <c r="C201" s="297"/>
      <c r="D201" s="298">
        <f>SUMIFS(N3:N93,C3:C93,C85,B3:B93,B88)</f>
        <v>0</v>
      </c>
      <c r="H201" s="76"/>
      <c r="I201" s="76"/>
      <c r="J201" s="76"/>
      <c r="K201" s="76"/>
      <c r="L201" s="76"/>
      <c r="M201" s="242"/>
      <c r="N201" s="76"/>
      <c r="O201" s="76"/>
      <c r="P201" s="76"/>
    </row>
    <row r="202" spans="1:16" x14ac:dyDescent="0.25">
      <c r="A202" s="252" t="s">
        <v>281</v>
      </c>
      <c r="B202" s="299" t="s">
        <v>282</v>
      </c>
      <c r="C202" s="300"/>
      <c r="D202" s="298">
        <f>SUMIFS(N3:N93,C3:C93,C85,B3:B93,B71)</f>
        <v>67488.399999999994</v>
      </c>
      <c r="H202" s="76"/>
      <c r="I202" s="76"/>
      <c r="J202" s="76"/>
      <c r="K202" s="76"/>
      <c r="L202" s="76"/>
      <c r="M202" s="242"/>
      <c r="N202" s="76"/>
      <c r="O202" s="76"/>
      <c r="P202" s="76"/>
    </row>
    <row r="203" spans="1:16" ht="15.75" thickBot="1" x14ac:dyDescent="0.3">
      <c r="A203" s="301" t="s">
        <v>283</v>
      </c>
      <c r="B203" s="302" t="s">
        <v>284</v>
      </c>
      <c r="C203" s="303"/>
      <c r="D203" s="304">
        <f>SUMIFS(N3:N93,C3:C93,C85,B3:B93,B80)</f>
        <v>0</v>
      </c>
      <c r="H203" s="76"/>
      <c r="I203" s="76"/>
      <c r="J203" s="76"/>
      <c r="K203" s="76"/>
      <c r="L203" s="76"/>
      <c r="M203" s="242"/>
      <c r="N203" s="76"/>
      <c r="O203" s="76"/>
      <c r="P203" s="76"/>
    </row>
    <row r="204" spans="1:16" ht="15.75" thickBot="1" x14ac:dyDescent="0.3">
      <c r="A204" s="305" t="s">
        <v>251</v>
      </c>
      <c r="B204" s="306" t="s">
        <v>252</v>
      </c>
      <c r="C204" s="307"/>
      <c r="D204" s="308">
        <f>SUM(D205:D212)</f>
        <v>45373.65</v>
      </c>
      <c r="H204" s="76"/>
      <c r="I204" s="76"/>
      <c r="J204" s="76"/>
      <c r="K204" s="76"/>
      <c r="L204" s="76"/>
      <c r="M204" s="242"/>
      <c r="N204" s="76"/>
      <c r="O204" s="76"/>
      <c r="P204" s="76"/>
    </row>
    <row r="205" spans="1:16" x14ac:dyDescent="0.25">
      <c r="A205" s="25" t="s">
        <v>270</v>
      </c>
      <c r="B205" s="309" t="s">
        <v>271</v>
      </c>
      <c r="C205" s="310"/>
      <c r="D205" s="311">
        <f>SUMIFS(N3:N93,C3:C93,C65,B3:B93,B76)</f>
        <v>0</v>
      </c>
      <c r="H205" s="76"/>
      <c r="I205" s="76"/>
      <c r="J205" s="76"/>
      <c r="K205" s="76"/>
      <c r="L205" s="76"/>
      <c r="M205" s="242"/>
      <c r="N205" s="76"/>
      <c r="O205" s="76"/>
      <c r="P205" s="76"/>
    </row>
    <row r="206" spans="1:16" x14ac:dyDescent="0.25">
      <c r="A206" s="25" t="s">
        <v>272</v>
      </c>
      <c r="B206" s="312" t="s">
        <v>273</v>
      </c>
      <c r="C206" s="313"/>
      <c r="D206" s="311">
        <f>SUMIFS(N3:N93,C3:C93,C65,B3:B93,B82)</f>
        <v>10373.65</v>
      </c>
      <c r="H206" s="76"/>
      <c r="I206" s="76"/>
      <c r="J206" s="76"/>
      <c r="K206" s="76"/>
      <c r="L206" s="76"/>
      <c r="M206" s="242"/>
      <c r="N206" s="76"/>
      <c r="O206" s="76"/>
      <c r="P206" s="76"/>
    </row>
    <row r="207" spans="1:16" x14ac:dyDescent="0.25">
      <c r="A207" s="25" t="s">
        <v>274</v>
      </c>
      <c r="B207" s="312" t="s">
        <v>275</v>
      </c>
      <c r="C207" s="313"/>
      <c r="D207" s="311">
        <f>SUMIFS(N3:N93,C3:C93,C65,B3:B93,B83)</f>
        <v>20000</v>
      </c>
      <c r="H207" s="76"/>
      <c r="I207" s="76"/>
      <c r="J207" s="76"/>
      <c r="K207" s="76"/>
      <c r="L207" s="76"/>
      <c r="M207" s="242"/>
      <c r="N207" s="76"/>
      <c r="O207" s="76"/>
      <c r="P207" s="76"/>
    </row>
    <row r="208" spans="1:16" x14ac:dyDescent="0.25">
      <c r="A208" s="25" t="s">
        <v>276</v>
      </c>
      <c r="B208" s="312" t="s">
        <v>277</v>
      </c>
      <c r="C208" s="313"/>
      <c r="D208" s="311">
        <f>SUMIFS(N3:N93,C3:C93,C65,B3:B93,B67)</f>
        <v>0</v>
      </c>
      <c r="H208" s="76"/>
      <c r="I208" s="76"/>
      <c r="J208" s="76"/>
      <c r="K208" s="76"/>
      <c r="L208" s="76"/>
      <c r="M208" s="242"/>
      <c r="N208" s="76"/>
      <c r="O208" s="76"/>
      <c r="P208" s="76"/>
    </row>
    <row r="209" spans="1:16" x14ac:dyDescent="0.25">
      <c r="A209" s="25" t="s">
        <v>278</v>
      </c>
      <c r="B209" s="312" t="s">
        <v>279</v>
      </c>
      <c r="C209" s="313"/>
      <c r="D209" s="311">
        <f>SUMIFS(N3:N93,C3:C93,C65,B3:B93,B37)</f>
        <v>15000</v>
      </c>
      <c r="H209" s="76"/>
      <c r="I209" s="76"/>
      <c r="J209" s="76"/>
      <c r="K209" s="76"/>
      <c r="L209" s="76"/>
      <c r="M209" s="242"/>
      <c r="N209" s="76"/>
      <c r="O209" s="76"/>
      <c r="P209" s="76"/>
    </row>
    <row r="210" spans="1:16" x14ac:dyDescent="0.25">
      <c r="A210" s="25" t="s">
        <v>280</v>
      </c>
      <c r="B210" s="312" t="s">
        <v>241</v>
      </c>
      <c r="C210" s="313"/>
      <c r="D210" s="311">
        <f>SUMIFS(N3:N93,C3:C93,C65,B3:B93,B88)</f>
        <v>0</v>
      </c>
      <c r="H210" s="76"/>
      <c r="I210" s="76"/>
      <c r="J210" s="76"/>
      <c r="K210" s="76"/>
      <c r="L210" s="76"/>
      <c r="M210" s="242"/>
      <c r="N210" s="76"/>
      <c r="O210" s="76"/>
      <c r="P210" s="76"/>
    </row>
    <row r="211" spans="1:16" x14ac:dyDescent="0.25">
      <c r="A211" s="25" t="s">
        <v>281</v>
      </c>
      <c r="B211" s="314" t="s">
        <v>282</v>
      </c>
      <c r="C211" s="315"/>
      <c r="D211" s="311">
        <f>SUMIFS(N3:N93,C3:C93,C65,B3:B93,B71)</f>
        <v>0</v>
      </c>
      <c r="H211" s="76"/>
      <c r="I211" s="76"/>
      <c r="J211" s="76"/>
      <c r="K211" s="76"/>
      <c r="L211" s="76"/>
      <c r="M211" s="242"/>
      <c r="N211" s="76"/>
      <c r="O211" s="76"/>
      <c r="P211" s="76"/>
    </row>
    <row r="212" spans="1:16" ht="15.75" thickBot="1" x14ac:dyDescent="0.3">
      <c r="A212" s="316" t="s">
        <v>283</v>
      </c>
      <c r="B212" s="317" t="s">
        <v>284</v>
      </c>
      <c r="C212" s="318"/>
      <c r="D212" s="319">
        <f>SUMIFS(N3:N93,C3:C93,C65,B3:B93,B80)</f>
        <v>0</v>
      </c>
      <c r="H212" s="76"/>
      <c r="I212" s="76"/>
      <c r="J212" s="76"/>
      <c r="K212" s="76"/>
      <c r="L212" s="76"/>
      <c r="M212" s="242"/>
      <c r="N212" s="76"/>
      <c r="O212" s="76"/>
      <c r="P212" s="76"/>
    </row>
    <row r="213" spans="1:16" ht="15.75" thickBot="1" x14ac:dyDescent="0.3">
      <c r="A213" s="320" t="s">
        <v>254</v>
      </c>
      <c r="B213" s="321" t="s">
        <v>255</v>
      </c>
      <c r="C213" s="322"/>
      <c r="D213" s="323">
        <f>SUM(D214:D221)</f>
        <v>2447232.33</v>
      </c>
      <c r="H213" s="76"/>
      <c r="I213" s="76"/>
      <c r="J213" s="76"/>
      <c r="K213" s="76"/>
      <c r="L213" s="76"/>
      <c r="M213" s="242"/>
      <c r="N213" s="76"/>
      <c r="O213" s="76"/>
      <c r="P213" s="76"/>
    </row>
    <row r="214" spans="1:16" x14ac:dyDescent="0.25">
      <c r="A214" s="324" t="s">
        <v>270</v>
      </c>
      <c r="B214" s="325" t="s">
        <v>271</v>
      </c>
      <c r="C214" s="326"/>
      <c r="D214" s="327">
        <f>SUMIFS(N3:N93,C3:C93,C83,B3:B93,B76)</f>
        <v>0</v>
      </c>
      <c r="H214" s="76"/>
      <c r="I214" s="76"/>
      <c r="J214" s="76"/>
      <c r="K214" s="76"/>
      <c r="L214" s="76"/>
      <c r="M214" s="242"/>
      <c r="N214" s="76"/>
      <c r="O214" s="76"/>
      <c r="P214" s="76"/>
    </row>
    <row r="215" spans="1:16" x14ac:dyDescent="0.25">
      <c r="A215" s="324" t="s">
        <v>272</v>
      </c>
      <c r="B215" s="328" t="s">
        <v>273</v>
      </c>
      <c r="C215" s="329"/>
      <c r="D215" s="327">
        <f>SUMIFS(N3:N93,C3:C93,C83,B3:B93,B87)</f>
        <v>0</v>
      </c>
      <c r="H215" s="76"/>
      <c r="I215" s="76"/>
      <c r="J215" s="76"/>
      <c r="K215" s="76"/>
      <c r="L215" s="76"/>
      <c r="M215" s="242"/>
      <c r="N215" s="76"/>
      <c r="O215" s="76"/>
      <c r="P215" s="76"/>
    </row>
    <row r="216" spans="1:16" x14ac:dyDescent="0.25">
      <c r="A216" s="324" t="s">
        <v>274</v>
      </c>
      <c r="B216" s="328" t="s">
        <v>275</v>
      </c>
      <c r="C216" s="329"/>
      <c r="D216" s="327">
        <f>SUMIFS(N3:N93,C3:C93,C83,B3:B93,B83)</f>
        <v>814035.88</v>
      </c>
      <c r="H216" s="330"/>
      <c r="I216" s="76"/>
      <c r="J216" s="76"/>
      <c r="K216" s="76"/>
      <c r="L216" s="76"/>
      <c r="M216" s="242"/>
      <c r="N216" s="76"/>
      <c r="O216" s="76"/>
      <c r="P216" s="76"/>
    </row>
    <row r="217" spans="1:16" x14ac:dyDescent="0.25">
      <c r="A217" s="324" t="s">
        <v>276</v>
      </c>
      <c r="B217" s="328" t="s">
        <v>277</v>
      </c>
      <c r="C217" s="329"/>
      <c r="D217" s="327">
        <f>SUMIFS(N3:N93,C3:C93,C83,B3:B93,B23)</f>
        <v>0</v>
      </c>
      <c r="H217" s="76"/>
      <c r="I217" s="76"/>
      <c r="J217" s="76"/>
      <c r="K217" s="76"/>
      <c r="L217" s="76"/>
      <c r="M217" s="242"/>
      <c r="N217" s="76"/>
      <c r="O217" s="76"/>
      <c r="P217" s="76"/>
    </row>
    <row r="218" spans="1:16" x14ac:dyDescent="0.25">
      <c r="A218" s="324" t="s">
        <v>278</v>
      </c>
      <c r="B218" s="328" t="s">
        <v>279</v>
      </c>
      <c r="C218" s="329"/>
      <c r="D218" s="327">
        <f>SUMIFS(N3:N93,C3:C93,C83,B3:B93,B30)</f>
        <v>0</v>
      </c>
      <c r="H218" s="76"/>
      <c r="I218" s="76"/>
      <c r="J218" s="76"/>
      <c r="K218" s="76"/>
      <c r="L218" s="76"/>
      <c r="M218" s="242"/>
      <c r="N218" s="76"/>
      <c r="O218" s="76"/>
      <c r="P218" s="76"/>
    </row>
    <row r="219" spans="1:16" x14ac:dyDescent="0.25">
      <c r="A219" s="324" t="s">
        <v>280</v>
      </c>
      <c r="B219" s="328" t="s">
        <v>241</v>
      </c>
      <c r="C219" s="329"/>
      <c r="D219" s="327">
        <f>SUMIFS(N3:N93,C3:C93,C83,B3:B93,B88)</f>
        <v>1625196.45</v>
      </c>
      <c r="H219" s="76"/>
      <c r="I219" s="76"/>
      <c r="J219" s="76"/>
      <c r="K219" s="76"/>
      <c r="L219" s="76"/>
      <c r="M219" s="242"/>
      <c r="N219" s="76"/>
      <c r="O219" s="76"/>
      <c r="P219" s="76"/>
    </row>
    <row r="220" spans="1:16" x14ac:dyDescent="0.25">
      <c r="A220" s="324" t="s">
        <v>281</v>
      </c>
      <c r="B220" s="331" t="s">
        <v>282</v>
      </c>
      <c r="C220" s="332"/>
      <c r="D220" s="327">
        <f>SUMIFS(N3:N93,C3:C93,C83,B3:B93,B71)</f>
        <v>8000</v>
      </c>
      <c r="H220" s="76"/>
      <c r="I220" s="76"/>
      <c r="J220" s="76"/>
      <c r="K220" s="76"/>
      <c r="L220" s="76"/>
      <c r="M220" s="242"/>
      <c r="N220" s="76"/>
      <c r="O220" s="76"/>
      <c r="P220" s="76"/>
    </row>
    <row r="221" spans="1:16" ht="15.75" thickBot="1" x14ac:dyDescent="0.3">
      <c r="A221" s="333" t="s">
        <v>283</v>
      </c>
      <c r="B221" s="334" t="s">
        <v>284</v>
      </c>
      <c r="C221" s="335"/>
      <c r="D221" s="336">
        <f>SUMIFS(N3:N93,C3:C93,C83,B3:B93,B84)</f>
        <v>0</v>
      </c>
      <c r="H221" s="76"/>
      <c r="I221" s="76"/>
      <c r="J221" s="76"/>
      <c r="K221" s="76"/>
      <c r="L221" s="76"/>
      <c r="M221" s="242"/>
      <c r="N221" s="76"/>
      <c r="O221" s="76"/>
      <c r="P221" s="76"/>
    </row>
    <row r="222" spans="1:16" ht="15.75" thickBot="1" x14ac:dyDescent="0.3">
      <c r="A222" s="337" t="s">
        <v>257</v>
      </c>
      <c r="B222" s="338" t="s">
        <v>258</v>
      </c>
      <c r="C222" s="339"/>
      <c r="D222" s="340">
        <f>SUM(D223:D230)</f>
        <v>3187729.57</v>
      </c>
      <c r="H222" s="76"/>
      <c r="I222" s="76"/>
      <c r="J222" s="76"/>
      <c r="K222" s="76"/>
      <c r="L222" s="76"/>
      <c r="M222" s="242"/>
      <c r="N222" s="76"/>
      <c r="O222" s="76"/>
      <c r="P222" s="76"/>
    </row>
    <row r="223" spans="1:16" x14ac:dyDescent="0.25">
      <c r="A223" s="341" t="s">
        <v>270</v>
      </c>
      <c r="B223" s="342" t="s">
        <v>271</v>
      </c>
      <c r="C223" s="343"/>
      <c r="D223" s="344">
        <f>SUMIFS(N3:N93,C3:C93,C84,B3:B93,B76)</f>
        <v>0</v>
      </c>
      <c r="H223" s="76"/>
      <c r="I223" s="76"/>
      <c r="J223" s="76"/>
      <c r="K223" s="76"/>
      <c r="L223" s="76"/>
      <c r="M223" s="242"/>
      <c r="N223" s="76"/>
      <c r="O223" s="76"/>
      <c r="P223" s="76"/>
    </row>
    <row r="224" spans="1:16" x14ac:dyDescent="0.25">
      <c r="A224" s="341" t="s">
        <v>272</v>
      </c>
      <c r="B224" s="345" t="s">
        <v>273</v>
      </c>
      <c r="C224" s="346"/>
      <c r="D224" s="344">
        <f>SUMIFS(N3:N93,C3:C93,C84,B3:B93,B87)</f>
        <v>0</v>
      </c>
      <c r="H224" s="76"/>
      <c r="I224" s="76"/>
      <c r="J224" s="76"/>
      <c r="K224" s="76"/>
      <c r="L224" s="76"/>
      <c r="M224" s="242"/>
      <c r="N224" s="76"/>
      <c r="O224" s="76"/>
      <c r="P224" s="76"/>
    </row>
    <row r="225" spans="1:16" x14ac:dyDescent="0.25">
      <c r="A225" s="341" t="s">
        <v>274</v>
      </c>
      <c r="B225" s="345" t="s">
        <v>275</v>
      </c>
      <c r="C225" s="346"/>
      <c r="D225" s="344">
        <f>SUMIFS(N3:N93,C3:C93,C84,B3:B93,B83)</f>
        <v>735847</v>
      </c>
      <c r="H225" s="76"/>
      <c r="I225" s="76"/>
      <c r="J225" s="76"/>
      <c r="K225" s="76"/>
      <c r="L225" s="76"/>
      <c r="M225" s="242"/>
      <c r="N225" s="76"/>
      <c r="O225" s="76"/>
      <c r="P225" s="76"/>
    </row>
    <row r="226" spans="1:16" x14ac:dyDescent="0.25">
      <c r="A226" s="341" t="s">
        <v>276</v>
      </c>
      <c r="B226" s="345" t="s">
        <v>277</v>
      </c>
      <c r="C226" s="346"/>
      <c r="D226" s="344">
        <f>SUMIFS(N3:N93,C3:C93,C84,B3:B93,B23)</f>
        <v>0</v>
      </c>
      <c r="H226" s="76"/>
      <c r="I226" s="76"/>
      <c r="J226" s="76"/>
      <c r="K226" s="76"/>
      <c r="L226" s="76"/>
      <c r="M226" s="242"/>
      <c r="N226" s="76"/>
      <c r="O226" s="76"/>
      <c r="P226" s="76"/>
    </row>
    <row r="227" spans="1:16" x14ac:dyDescent="0.25">
      <c r="A227" s="341" t="s">
        <v>278</v>
      </c>
      <c r="B227" s="345" t="s">
        <v>279</v>
      </c>
      <c r="C227" s="346"/>
      <c r="D227" s="344">
        <f>SUMIFS(N3:N93,C3:C93,C84,B3:B93,B30)</f>
        <v>0</v>
      </c>
      <c r="H227" s="76"/>
      <c r="I227" s="76"/>
      <c r="J227" s="76"/>
      <c r="K227" s="76"/>
      <c r="L227" s="76"/>
      <c r="M227" s="242"/>
      <c r="N227" s="76"/>
      <c r="O227" s="76"/>
      <c r="P227" s="76"/>
    </row>
    <row r="228" spans="1:16" x14ac:dyDescent="0.25">
      <c r="A228" s="341" t="s">
        <v>280</v>
      </c>
      <c r="B228" s="345" t="s">
        <v>241</v>
      </c>
      <c r="C228" s="346"/>
      <c r="D228" s="344">
        <f>SUMIFS(N3:N93,C3:C93,C84,B3:B93,B88)</f>
        <v>0</v>
      </c>
      <c r="H228" s="76"/>
      <c r="I228" s="76"/>
      <c r="J228" s="76"/>
      <c r="K228" s="76"/>
      <c r="L228" s="76"/>
      <c r="M228" s="242"/>
      <c r="N228" s="76"/>
      <c r="O228" s="76"/>
      <c r="P228" s="76"/>
    </row>
    <row r="229" spans="1:16" x14ac:dyDescent="0.25">
      <c r="A229" s="341" t="s">
        <v>281</v>
      </c>
      <c r="B229" s="347" t="s">
        <v>282</v>
      </c>
      <c r="C229" s="348"/>
      <c r="D229" s="344">
        <f>SUMIFS(N3:N93,C3:C93,C84,B3:B93,B71)</f>
        <v>34398.42</v>
      </c>
      <c r="H229" s="76"/>
      <c r="I229" s="76"/>
      <c r="J229" s="76"/>
      <c r="K229" s="76"/>
      <c r="L229" s="76"/>
      <c r="M229" s="242"/>
      <c r="N229" s="76"/>
      <c r="O229" s="76"/>
      <c r="P229" s="76"/>
    </row>
    <row r="230" spans="1:16" ht="15.75" thickBot="1" x14ac:dyDescent="0.3">
      <c r="A230" s="349" t="s">
        <v>283</v>
      </c>
      <c r="B230" s="350" t="s">
        <v>284</v>
      </c>
      <c r="C230" s="351"/>
      <c r="D230" s="352">
        <f>SUMIFS(N3:N93,C3:C93,C84,B3:B93,B84)</f>
        <v>2417484.15</v>
      </c>
      <c r="H230" s="76"/>
      <c r="I230" s="76"/>
      <c r="J230" s="76"/>
      <c r="K230" s="76"/>
      <c r="L230" s="76"/>
      <c r="M230" s="242"/>
      <c r="N230" s="76"/>
      <c r="O230" s="76"/>
      <c r="P230" s="76"/>
    </row>
    <row r="231" spans="1:16" ht="15.75" thickBot="1" x14ac:dyDescent="0.3">
      <c r="A231" s="353" t="s">
        <v>260</v>
      </c>
      <c r="B231" s="354" t="s">
        <v>261</v>
      </c>
      <c r="C231" s="355"/>
      <c r="D231" s="356">
        <f>SUM(D232:D239)</f>
        <v>2800050.4999999995</v>
      </c>
      <c r="H231" s="76"/>
      <c r="I231" s="76"/>
      <c r="J231" s="76"/>
      <c r="K231" s="76"/>
      <c r="L231" s="76"/>
      <c r="M231" s="242"/>
      <c r="N231" s="76"/>
      <c r="O231" s="76"/>
      <c r="P231" s="76"/>
    </row>
    <row r="232" spans="1:16" x14ac:dyDescent="0.25">
      <c r="A232" s="357" t="s">
        <v>270</v>
      </c>
      <c r="B232" s="358" t="s">
        <v>271</v>
      </c>
      <c r="C232" s="359"/>
      <c r="D232" s="360">
        <f>SUMIFS(N3:N93,C3:C93,C92,B3:B93,B76)</f>
        <v>2727050.5999999996</v>
      </c>
      <c r="H232" s="76"/>
      <c r="I232" s="76"/>
      <c r="J232" s="76"/>
      <c r="K232" s="76"/>
      <c r="L232" s="76"/>
      <c r="M232" s="242"/>
      <c r="N232" s="76"/>
      <c r="O232" s="76"/>
      <c r="P232" s="76"/>
    </row>
    <row r="233" spans="1:16" x14ac:dyDescent="0.25">
      <c r="A233" s="357" t="s">
        <v>272</v>
      </c>
      <c r="B233" s="361" t="s">
        <v>273</v>
      </c>
      <c r="C233" s="362"/>
      <c r="D233" s="360">
        <f>SUMIFS(N3:N93,C3:C93,C92,B3:B93,B87)</f>
        <v>0</v>
      </c>
      <c r="H233" s="76"/>
      <c r="I233" s="76"/>
      <c r="J233" s="76"/>
      <c r="K233" s="76"/>
      <c r="L233" s="76"/>
      <c r="M233" s="242"/>
      <c r="N233" s="76"/>
      <c r="O233" s="76"/>
      <c r="P233" s="76"/>
    </row>
    <row r="234" spans="1:16" x14ac:dyDescent="0.25">
      <c r="A234" s="357" t="s">
        <v>274</v>
      </c>
      <c r="B234" s="361" t="s">
        <v>275</v>
      </c>
      <c r="C234" s="362"/>
      <c r="D234" s="360">
        <f>SUMIFS(N3:N93,C3:C93,C92,B3:B93,B83)</f>
        <v>0</v>
      </c>
      <c r="H234" s="76"/>
      <c r="I234" s="76"/>
      <c r="J234" s="76"/>
      <c r="K234" s="76"/>
      <c r="L234" s="76"/>
      <c r="M234" s="242"/>
      <c r="N234" s="76"/>
      <c r="O234" s="76"/>
      <c r="P234" s="76"/>
    </row>
    <row r="235" spans="1:16" x14ac:dyDescent="0.25">
      <c r="A235" s="357" t="s">
        <v>276</v>
      </c>
      <c r="B235" s="361" t="s">
        <v>277</v>
      </c>
      <c r="C235" s="362"/>
      <c r="D235" s="360">
        <f>SUMIFS(N3:N93,C3:C93,C92,B3:B93,B23)</f>
        <v>0</v>
      </c>
      <c r="H235" s="76"/>
      <c r="I235" s="76"/>
      <c r="J235" s="76"/>
      <c r="K235" s="76"/>
      <c r="L235" s="76"/>
      <c r="M235" s="242"/>
      <c r="N235" s="76"/>
      <c r="O235" s="76"/>
      <c r="P235" s="76"/>
    </row>
    <row r="236" spans="1:16" x14ac:dyDescent="0.25">
      <c r="A236" s="357" t="s">
        <v>278</v>
      </c>
      <c r="B236" s="361" t="s">
        <v>279</v>
      </c>
      <c r="C236" s="362"/>
      <c r="D236" s="360">
        <f>SUMIFS(N3:N93,C3:C93,C92,B3:B93,B30)</f>
        <v>0</v>
      </c>
      <c r="H236" s="76"/>
      <c r="I236" s="76"/>
      <c r="J236" s="76"/>
      <c r="K236" s="76"/>
      <c r="L236" s="76"/>
      <c r="M236" s="242"/>
      <c r="N236" s="76"/>
      <c r="O236" s="76"/>
      <c r="P236" s="76"/>
    </row>
    <row r="237" spans="1:16" x14ac:dyDescent="0.25">
      <c r="A237" s="357" t="s">
        <v>280</v>
      </c>
      <c r="B237" s="361" t="s">
        <v>241</v>
      </c>
      <c r="C237" s="362"/>
      <c r="D237" s="360">
        <f>SUMIFS(N3:N93,C3:C93,C92,B3:B93,B88)</f>
        <v>0</v>
      </c>
      <c r="H237" s="76"/>
      <c r="I237" s="76"/>
      <c r="J237" s="76"/>
      <c r="K237" s="76"/>
      <c r="L237" s="76"/>
      <c r="M237" s="242"/>
      <c r="N237" s="76"/>
      <c r="O237" s="76"/>
      <c r="P237" s="76"/>
    </row>
    <row r="238" spans="1:16" x14ac:dyDescent="0.25">
      <c r="A238" s="357" t="s">
        <v>281</v>
      </c>
      <c r="B238" s="363" t="s">
        <v>282</v>
      </c>
      <c r="C238" s="364"/>
      <c r="D238" s="360">
        <f>SUMIFS(N3:N93,C3:C93,C92,B3:B93,B71)</f>
        <v>72999.899999999994</v>
      </c>
      <c r="H238" s="76"/>
      <c r="I238" s="76"/>
      <c r="J238" s="76"/>
      <c r="K238" s="76"/>
      <c r="L238" s="76"/>
      <c r="M238" s="242"/>
      <c r="N238" s="76"/>
      <c r="O238" s="76"/>
      <c r="P238" s="76"/>
    </row>
    <row r="239" spans="1:16" ht="15.75" thickBot="1" x14ac:dyDescent="0.3">
      <c r="A239" s="365" t="s">
        <v>283</v>
      </c>
      <c r="B239" s="366" t="s">
        <v>284</v>
      </c>
      <c r="C239" s="367"/>
      <c r="D239" s="368">
        <f>SUMIFS(N3:N93,C3:C93,C92,B3:B93,B84)</f>
        <v>0</v>
      </c>
      <c r="H239" s="76"/>
      <c r="I239" s="76"/>
      <c r="J239" s="76"/>
      <c r="K239" s="76"/>
      <c r="L239" s="76"/>
      <c r="M239" s="242"/>
      <c r="N239" s="76"/>
      <c r="O239" s="76"/>
      <c r="P239" s="76"/>
    </row>
    <row r="240" spans="1:16" ht="15.75" thickBot="1" x14ac:dyDescent="0.3">
      <c r="A240" s="369" t="s">
        <v>263</v>
      </c>
      <c r="B240" s="370" t="s">
        <v>264</v>
      </c>
      <c r="C240" s="371"/>
      <c r="D240" s="372">
        <f>SUM(D241:D248)</f>
        <v>1150599.5699999998</v>
      </c>
      <c r="H240" s="76"/>
      <c r="I240" s="76"/>
      <c r="J240" s="76"/>
      <c r="K240" s="76"/>
      <c r="L240" s="76"/>
      <c r="M240" s="242"/>
      <c r="N240" s="76"/>
      <c r="O240" s="76"/>
      <c r="P240" s="76"/>
    </row>
    <row r="241" spans="1:16" x14ac:dyDescent="0.25">
      <c r="A241" s="156" t="s">
        <v>270</v>
      </c>
      <c r="B241" s="373" t="s">
        <v>271</v>
      </c>
      <c r="C241" s="374"/>
      <c r="D241" s="375">
        <f>SUMIFS(N3:N93,C3:C93,C87,B3:B93,B76)</f>
        <v>393076.1</v>
      </c>
      <c r="H241" s="76"/>
      <c r="I241" s="76"/>
      <c r="J241" s="76"/>
      <c r="K241" s="76"/>
      <c r="L241" s="76"/>
      <c r="M241" s="242"/>
      <c r="N241" s="76"/>
      <c r="O241" s="76"/>
      <c r="P241" s="76"/>
    </row>
    <row r="242" spans="1:16" x14ac:dyDescent="0.25">
      <c r="A242" s="58" t="s">
        <v>272</v>
      </c>
      <c r="B242" s="376" t="s">
        <v>273</v>
      </c>
      <c r="C242" s="377"/>
      <c r="D242" s="276">
        <f>SUMIFS(N3:N93,C3:C93,C87,B3:B93,B87)</f>
        <v>96060</v>
      </c>
      <c r="H242" s="76"/>
      <c r="I242" s="76"/>
      <c r="J242" s="76"/>
      <c r="K242" s="76"/>
      <c r="L242" s="76"/>
      <c r="M242" s="242"/>
      <c r="N242" s="76"/>
      <c r="O242" s="76"/>
      <c r="P242" s="76"/>
    </row>
    <row r="243" spans="1:16" x14ac:dyDescent="0.25">
      <c r="A243" s="58" t="s">
        <v>274</v>
      </c>
      <c r="B243" s="376" t="s">
        <v>275</v>
      </c>
      <c r="C243" s="377"/>
      <c r="D243" s="276">
        <f>SUMIFS(N3:N93,C3:C93,C87,B3:B93,B83)</f>
        <v>0</v>
      </c>
      <c r="H243" s="76"/>
      <c r="I243" s="76"/>
      <c r="J243" s="76"/>
      <c r="K243" s="76"/>
      <c r="L243" s="76"/>
      <c r="M243" s="242"/>
      <c r="N243" s="76"/>
      <c r="O243" s="76"/>
      <c r="P243" s="76"/>
    </row>
    <row r="244" spans="1:16" x14ac:dyDescent="0.25">
      <c r="A244" s="58" t="s">
        <v>276</v>
      </c>
      <c r="B244" s="376" t="s">
        <v>277</v>
      </c>
      <c r="C244" s="377"/>
      <c r="D244" s="276">
        <f>SUMIFS(N3:N93,C3:C93,C87,B3:B93,B23)</f>
        <v>0</v>
      </c>
      <c r="H244" s="76"/>
      <c r="I244" s="76"/>
      <c r="J244" s="76"/>
      <c r="K244" s="76"/>
      <c r="L244" s="76"/>
      <c r="M244" s="242"/>
      <c r="N244" s="76"/>
      <c r="O244" s="76"/>
      <c r="P244" s="76"/>
    </row>
    <row r="245" spans="1:16" x14ac:dyDescent="0.25">
      <c r="A245" s="58" t="s">
        <v>278</v>
      </c>
      <c r="B245" s="376" t="s">
        <v>279</v>
      </c>
      <c r="C245" s="377"/>
      <c r="D245" s="276">
        <f>SUMIFS(N3:N93,C3:C93,C87,B3:B93,B30)</f>
        <v>0</v>
      </c>
      <c r="H245" s="76"/>
      <c r="I245" s="76"/>
      <c r="J245" s="76"/>
      <c r="K245" s="76"/>
      <c r="L245" s="76"/>
      <c r="M245" s="242"/>
      <c r="N245" s="76"/>
      <c r="O245" s="76"/>
      <c r="P245" s="76"/>
    </row>
    <row r="246" spans="1:16" x14ac:dyDescent="0.25">
      <c r="A246" s="58" t="s">
        <v>280</v>
      </c>
      <c r="B246" s="376" t="s">
        <v>241</v>
      </c>
      <c r="C246" s="377"/>
      <c r="D246" s="276">
        <f>SUMIFS(N3:N93,C3:C93,C87,B3:B93,B88)</f>
        <v>0</v>
      </c>
      <c r="H246" s="76"/>
      <c r="I246" s="76"/>
      <c r="J246" s="76"/>
      <c r="K246" s="76"/>
      <c r="L246" s="76"/>
      <c r="M246" s="242"/>
      <c r="N246" s="76"/>
      <c r="O246" s="76"/>
      <c r="P246" s="76"/>
    </row>
    <row r="247" spans="1:16" x14ac:dyDescent="0.25">
      <c r="A247" s="58" t="s">
        <v>281</v>
      </c>
      <c r="B247" s="378" t="s">
        <v>282</v>
      </c>
      <c r="C247" s="379"/>
      <c r="D247" s="276">
        <f>SUMIFS(N3:N93,C3:C93,C87,B3:B93,B71)</f>
        <v>607463.47</v>
      </c>
      <c r="H247" s="76"/>
      <c r="I247" s="76"/>
      <c r="J247" s="76"/>
      <c r="K247" s="76"/>
      <c r="L247" s="76"/>
      <c r="M247" s="242"/>
      <c r="N247" s="76"/>
      <c r="O247" s="76"/>
      <c r="P247" s="76"/>
    </row>
    <row r="248" spans="1:16" ht="15.75" thickBot="1" x14ac:dyDescent="0.3">
      <c r="A248" s="380" t="s">
        <v>283</v>
      </c>
      <c r="B248" s="381" t="s">
        <v>284</v>
      </c>
      <c r="C248" s="382"/>
      <c r="D248" s="383">
        <f>SUMIFS(N3:N93,C3:C93,C87,B3:B93,B84)</f>
        <v>54000</v>
      </c>
      <c r="H248" s="76"/>
      <c r="I248" s="76"/>
      <c r="J248" s="76"/>
      <c r="K248" s="76"/>
      <c r="L248" s="76"/>
      <c r="M248" s="242"/>
      <c r="N248" s="76"/>
      <c r="O248" s="76"/>
      <c r="P248" s="76"/>
    </row>
    <row r="249" spans="1:16" ht="15.75" thickBot="1" x14ac:dyDescent="0.3">
      <c r="A249" s="384" t="s">
        <v>244</v>
      </c>
      <c r="B249" s="385"/>
      <c r="C249" s="386"/>
      <c r="D249" s="387">
        <f>D195+D204+D213+D222+D231+D240</f>
        <v>12886353.82</v>
      </c>
      <c r="H249" s="76"/>
      <c r="I249" s="76"/>
      <c r="J249" s="76"/>
      <c r="K249" s="76"/>
      <c r="L249" s="76"/>
      <c r="M249" s="242"/>
      <c r="N249" s="76"/>
      <c r="O249" s="76"/>
      <c r="P249" s="76"/>
    </row>
    <row r="250" spans="1:16" x14ac:dyDescent="0.25">
      <c r="H250" s="76"/>
      <c r="I250" s="76"/>
      <c r="J250" s="76"/>
      <c r="K250" s="76"/>
      <c r="L250" s="76"/>
      <c r="M250" s="242"/>
      <c r="N250" s="76"/>
      <c r="O250" s="76"/>
      <c r="P250" s="76"/>
    </row>
    <row r="251" spans="1:16" x14ac:dyDescent="0.25">
      <c r="H251" s="76"/>
      <c r="I251" s="76"/>
      <c r="J251" s="76"/>
      <c r="K251" s="76"/>
      <c r="L251" s="76"/>
      <c r="M251" s="242"/>
      <c r="N251" s="76"/>
      <c r="O251" s="76"/>
      <c r="P251" s="76"/>
    </row>
    <row r="252" spans="1:16" x14ac:dyDescent="0.25">
      <c r="H252" s="76"/>
      <c r="I252" s="76"/>
      <c r="J252" s="76"/>
      <c r="K252" s="76"/>
      <c r="L252" s="76"/>
      <c r="M252" s="242"/>
      <c r="N252" s="76"/>
      <c r="O252" s="76"/>
      <c r="P252" s="76"/>
    </row>
  </sheetData>
  <mergeCells count="86">
    <mergeCell ref="B247:C247"/>
    <mergeCell ref="B248:C248"/>
    <mergeCell ref="B241:C241"/>
    <mergeCell ref="B242:C242"/>
    <mergeCell ref="B243:C243"/>
    <mergeCell ref="B244:C244"/>
    <mergeCell ref="B245:C245"/>
    <mergeCell ref="B246:C246"/>
    <mergeCell ref="B235:C235"/>
    <mergeCell ref="B236:C236"/>
    <mergeCell ref="B237:C237"/>
    <mergeCell ref="B238:C238"/>
    <mergeCell ref="B239:C239"/>
    <mergeCell ref="B240:C240"/>
    <mergeCell ref="B229:C229"/>
    <mergeCell ref="B230:C230"/>
    <mergeCell ref="B231:C231"/>
    <mergeCell ref="B232:C232"/>
    <mergeCell ref="B233:C233"/>
    <mergeCell ref="B234:C234"/>
    <mergeCell ref="B223:C223"/>
    <mergeCell ref="B224:C224"/>
    <mergeCell ref="B225:C225"/>
    <mergeCell ref="B226:C226"/>
    <mergeCell ref="B227:C227"/>
    <mergeCell ref="B228:C228"/>
    <mergeCell ref="B217:C217"/>
    <mergeCell ref="B218:C218"/>
    <mergeCell ref="B219:C219"/>
    <mergeCell ref="B220:C220"/>
    <mergeCell ref="B221:C221"/>
    <mergeCell ref="B222:C222"/>
    <mergeCell ref="B211:C211"/>
    <mergeCell ref="B212:C212"/>
    <mergeCell ref="B213:C213"/>
    <mergeCell ref="B214:C214"/>
    <mergeCell ref="B215:C215"/>
    <mergeCell ref="B216:C216"/>
    <mergeCell ref="B205:C205"/>
    <mergeCell ref="B206:C206"/>
    <mergeCell ref="B207:C207"/>
    <mergeCell ref="B208:C208"/>
    <mergeCell ref="B209:C209"/>
    <mergeCell ref="B210:C210"/>
    <mergeCell ref="B199:C199"/>
    <mergeCell ref="B200:C200"/>
    <mergeCell ref="B201:C201"/>
    <mergeCell ref="B202:C202"/>
    <mergeCell ref="B203:C203"/>
    <mergeCell ref="B204:C204"/>
    <mergeCell ref="A192:D192"/>
    <mergeCell ref="A194:C194"/>
    <mergeCell ref="B195:C195"/>
    <mergeCell ref="B196:C196"/>
    <mergeCell ref="B197:C197"/>
    <mergeCell ref="B198:C198"/>
    <mergeCell ref="B151:C151"/>
    <mergeCell ref="B152:C152"/>
    <mergeCell ref="B153:C153"/>
    <mergeCell ref="B154:C154"/>
    <mergeCell ref="B155:C155"/>
    <mergeCell ref="B156:C156"/>
    <mergeCell ref="B104:C104"/>
    <mergeCell ref="B105:C105"/>
    <mergeCell ref="B106:C106"/>
    <mergeCell ref="B107:C107"/>
    <mergeCell ref="F148:G148"/>
    <mergeCell ref="A150:C150"/>
    <mergeCell ref="N1:P1"/>
    <mergeCell ref="A99:C99"/>
    <mergeCell ref="B100:C100"/>
    <mergeCell ref="B101:C101"/>
    <mergeCell ref="B102:C102"/>
    <mergeCell ref="B103:C103"/>
    <mergeCell ref="G1:G2"/>
    <mergeCell ref="H1:H2"/>
    <mergeCell ref="I1:I2"/>
    <mergeCell ref="J1:J2"/>
    <mergeCell ref="K1:L1"/>
    <mergeCell ref="M1:M2"/>
    <mergeCell ref="A1:A2"/>
    <mergeCell ref="B1:B2"/>
    <mergeCell ref="C1:C2"/>
    <mergeCell ref="D1:D2"/>
    <mergeCell ref="E1:E2"/>
    <mergeCell ref="F1:F2"/>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Priloha_1</vt:lpstr>
      <vt:lpstr>Priloha_2</vt:lpstr>
      <vt:lpstr>Priloha_3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Kučárová Katarína, RNDr., PhD.</dc:creator>
  <cp:lastModifiedBy>Kučárová Katarína, RNDr., PhD.</cp:lastModifiedBy>
  <dcterms:created xsi:type="dcterms:W3CDTF">2019-07-18T07:17:07Z</dcterms:created>
  <dcterms:modified xsi:type="dcterms:W3CDTF">2019-07-18T07:18:55Z</dcterms:modified>
</cp:coreProperties>
</file>